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FAFA0FE8-F4AA-4EE4-B28D-917DF1A4FBEC}" xr6:coauthVersionLast="47" xr6:coauthVersionMax="47" xr10:uidLastSave="{00000000-0000-0000-0000-000000000000}"/>
  <bookViews>
    <workbookView xWindow="30930" yWindow="705" windowWidth="21600" windowHeight="12915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F39" i="12"/>
  <c r="D39" i="12"/>
  <c r="D31" i="12"/>
  <c r="D41" i="12" s="1"/>
  <c r="H29" i="12"/>
  <c r="F29" i="12"/>
  <c r="D29" i="12"/>
  <c r="B29" i="12"/>
  <c r="H24" i="12"/>
  <c r="F24" i="12"/>
  <c r="D24" i="12"/>
  <c r="B24" i="12"/>
  <c r="H19" i="12"/>
  <c r="D19" i="12"/>
  <c r="F19" i="12" s="1"/>
  <c r="B19" i="12"/>
  <c r="H12" i="12"/>
  <c r="H31" i="12" s="1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  <c r="F12" i="12"/>
</calcChain>
</file>

<file path=xl/sharedStrings.xml><?xml version="1.0" encoding="utf-8"?>
<sst xmlns="http://schemas.openxmlformats.org/spreadsheetml/2006/main" count="441" uniqueCount="243">
  <si>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</si>
  <si>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</si>
  <si>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</si>
  <si>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</si>
  <si>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</si>
  <si>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</si>
  <si>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</si>
  <si>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</si>
  <si>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</si>
  <si>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</si>
  <si>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</si>
  <si>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</si>
  <si>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</si>
  <si>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</si>
  <si>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</si>
  <si>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</si>
  <si>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</si>
  <si>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</si>
  <si>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</si>
  <si>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</si>
  <si>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</si>
  <si>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</si>
  <si>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</si>
  <si>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</si>
  <si>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</si>
  <si>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</si>
  <si>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</si>
  <si>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</si>
  <si>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</si>
  <si>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</si>
  <si>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</si>
  <si>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</si>
  <si>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</si>
  <si>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</si>
  <si>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</si>
  <si>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</si>
  <si>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</si>
  <si>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</si>
  <si>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</si>
  <si>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</si>
  <si>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</si>
  <si>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</si>
  <si>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</si>
  <si>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</si>
  <si>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</si>
  <si>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</si>
  <si>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</si>
  <si>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</si>
  <si>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</si>
  <si>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</si>
  <si>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</si>
  <si>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</si>
  <si>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</si>
  <si>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</si>
  <si>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</si>
  <si>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</si>
  <si>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</si>
  <si>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</si>
  <si>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</si>
  <si>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</si>
  <si>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</si>
  <si>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</si>
  <si>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</si>
  <si>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</si>
  <si>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</si>
  <si>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</si>
  <si>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</si>
  <si>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</si>
  <si>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</si>
  <si>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</si>
  <si>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</si>
  <si>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</si>
  <si>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</si>
  <si>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</si>
  <si>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</si>
  <si>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</si>
  <si>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</si>
  <si>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</si>
  <si>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</si>
  <si>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</si>
  <si>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</si>
  <si>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</si>
  <si>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</si>
  <si>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</si>
  <si>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</si>
  <si>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</si>
  <si>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</si>
  <si>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</si>
  <si>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</si>
  <si>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</si>
  <si>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</si>
  <si>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</si>
  <si>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</si>
  <si>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</si>
  <si>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</si>
  <si>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</si>
  <si>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</si>
  <si>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</si>
  <si>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</si>
  <si>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</si>
  <si>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</si>
  <si>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</si>
  <si>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</si>
  <si>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</si>
  <si>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</si>
  <si>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</si>
  <si>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</si>
  <si>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</si>
  <si>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</si>
  <si>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</si>
  <si>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</si>
  <si>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</si>
  <si>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</si>
  <si>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</si>
  <si>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</si>
  <si>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</si>
  <si>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</si>
  <si>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</si>
  <si>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</si>
  <si>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</si>
  <si>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</si>
  <si>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</si>
  <si>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</si>
  <si>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</si>
  <si>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</si>
  <si>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</si>
  <si>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</si>
  <si>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</si>
  <si>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</si>
  <si>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</si>
  <si>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</si>
  <si>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</si>
  <si>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</si>
  <si>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</si>
  <si>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</si>
  <si>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</si>
  <si>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</si>
  <si>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</si>
  <si>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</si>
  <si>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</si>
  <si>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</si>
  <si>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</si>
  <si>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</si>
  <si>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</si>
  <si>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</si>
  <si>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</si>
  <si>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</si>
  <si>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</si>
  <si>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</si>
  <si>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</si>
  <si>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</si>
  <si>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</si>
  <si>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</si>
  <si>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</si>
  <si>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</si>
  <si>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</si>
  <si>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</si>
  <si>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</si>
  <si>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</si>
  <si>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</si>
  <si>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</si>
  <si>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</si>
  <si>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</si>
  <si>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</si>
  <si>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</si>
  <si>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</si>
  <si>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</si>
  <si>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</si>
  <si>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</si>
  <si>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</si>
  <si>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</si>
  <si>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</si>
  <si>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</si>
  <si>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</si>
  <si>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</si>
  <si>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</si>
  <si>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</si>
  <si>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</si>
  <si>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</si>
  <si>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</si>
  <si>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</si>
  <si>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</si>
  <si>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</si>
  <si>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</si>
  <si>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</si>
  <si>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</si>
  <si>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</si>
  <si>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</si>
  <si>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</si>
  <si>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</si>
  <si>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</si>
  <si>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</si>
  <si>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</si>
  <si>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</si>
  <si>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</si>
  <si>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</si>
  <si>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</si>
  <si>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</si>
  <si>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</si>
  <si>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</si>
  <si>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</si>
  <si>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</si>
  <si>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</si>
  <si>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</si>
  <si>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</si>
  <si>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</si>
  <si>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</si>
  <si>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</si>
  <si>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</si>
  <si>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</si>
  <si>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</si>
  <si>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</si>
  <si>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</si>
  <si>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</si>
  <si>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</si>
  <si>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</si>
  <si>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</si>
  <si>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</si>
  <si>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</si>
  <si>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</si>
  <si>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Contact: Leslie Meyer</t>
  </si>
  <si>
    <t>2023/24</t>
  </si>
  <si>
    <t>Apr.</t>
  </si>
  <si>
    <t>May</t>
  </si>
  <si>
    <t>Note: Raw-fiber-equivalent pounds. Data for 2023 are preliminary.</t>
  </si>
  <si>
    <t>June</t>
  </si>
  <si>
    <t>July</t>
  </si>
  <si>
    <t>Created August 15, 2023</t>
  </si>
  <si>
    <t>Table 10—U.S. cotton acreage, yield, and production estimates, 2023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</si>
  <si>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</si>
  <si>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</si>
  <si>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</si>
  <si>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</si>
  <si>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</si>
  <si>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</si>
  <si>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</si>
  <si>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</si>
  <si>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</si>
  <si>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</si>
  <si>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Source: USDA, Economic Research Service using data from USDA, National</t>
  </si>
  <si>
    <t>Last update: 8/15/23.</t>
  </si>
  <si>
    <t>Aug.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</si>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</sst>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2" fillId="0" borderId="0" xfId="0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0" fontId="24" fillId="0" borderId="0" xfId="0" applyFont="1"/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6" t="s">
        <v>188</v>
      </c>
    </row>
    <row r="3" spans="1:1" ht="15.75" x14ac:dyDescent="0.25">
      <c r="A3" s="6"/>
    </row>
    <row r="4" spans="1:1" x14ac:dyDescent="0.25">
      <c r="A4" t="s">
        <v>227</v>
      </c>
    </row>
    <row r="6" spans="1:1" x14ac:dyDescent="0.25">
      <c r="A6" t="s">
        <v>0</v>
      </c>
    </row>
    <row r="8" spans="1:1" x14ac:dyDescent="0.25">
      <c r="A8" s="5" t="s">
        <v>44</v>
      </c>
    </row>
    <row r="9" spans="1:1" x14ac:dyDescent="0.25">
      <c r="A9" s="5"/>
    </row>
    <row r="10" spans="1:1" x14ac:dyDescent="0.25">
      <c r="A10" s="5" t="s">
        <v>35</v>
      </c>
    </row>
    <row r="11" spans="1:1" x14ac:dyDescent="0.25">
      <c r="A11" s="5"/>
    </row>
    <row r="12" spans="1:1" x14ac:dyDescent="0.25">
      <c r="A12" s="5" t="s">
        <v>37</v>
      </c>
    </row>
    <row r="13" spans="1:1" x14ac:dyDescent="0.25">
      <c r="A13" s="5"/>
    </row>
    <row r="14" spans="1:1" x14ac:dyDescent="0.25">
      <c r="A14" s="5" t="s">
        <v>38</v>
      </c>
    </row>
    <row r="15" spans="1:1" x14ac:dyDescent="0.25">
      <c r="A15" s="5"/>
    </row>
    <row r="16" spans="1:1" x14ac:dyDescent="0.25">
      <c r="A16" s="5" t="s">
        <v>39</v>
      </c>
    </row>
    <row r="17" spans="1:1" x14ac:dyDescent="0.25">
      <c r="A17" s="5"/>
    </row>
    <row r="18" spans="1:1" x14ac:dyDescent="0.25">
      <c r="A18" s="5" t="s">
        <v>40</v>
      </c>
    </row>
    <row r="19" spans="1:1" x14ac:dyDescent="0.25">
      <c r="A19" s="5"/>
    </row>
    <row r="20" spans="1:1" x14ac:dyDescent="0.25">
      <c r="A20" s="5" t="s">
        <v>41</v>
      </c>
    </row>
    <row r="21" spans="1:1" x14ac:dyDescent="0.25">
      <c r="A21" s="5"/>
    </row>
    <row r="22" spans="1:1" x14ac:dyDescent="0.25">
      <c r="A22" s="5" t="s">
        <v>42</v>
      </c>
    </row>
    <row r="23" spans="1:1" x14ac:dyDescent="0.25">
      <c r="A23" s="5"/>
    </row>
    <row r="24" spans="1:1" x14ac:dyDescent="0.25">
      <c r="A24" s="5" t="s">
        <v>43</v>
      </c>
    </row>
    <row r="26" spans="1:1" x14ac:dyDescent="0.25">
      <c r="A26" s="5" t="s">
        <v>228</v>
      </c>
    </row>
    <row r="27" spans="1:1" x14ac:dyDescent="0.25">
      <c r="A27" s="5"/>
    </row>
    <row r="29" spans="1:1" x14ac:dyDescent="0.25">
      <c r="A29" s="5"/>
    </row>
    <row r="30" spans="1:1" x14ac:dyDescent="0.25">
      <c r="A30" s="5"/>
    </row>
    <row r="31" spans="1:1" x14ac:dyDescent="0.25">
      <c r="A31" t="s">
        <v>220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3" t="s">
        <v>197</v>
      </c>
      <c r="B1" s="83"/>
      <c r="C1" s="83"/>
      <c r="D1" s="84"/>
      <c r="E1" s="84"/>
      <c r="F1" s="25"/>
    </row>
    <row r="2" spans="1:6" x14ac:dyDescent="0.25">
      <c r="A2" s="26"/>
      <c r="B2" s="97" t="s">
        <v>222</v>
      </c>
      <c r="C2" s="97" t="s">
        <v>223</v>
      </c>
      <c r="D2" s="97" t="s">
        <v>225</v>
      </c>
      <c r="E2" s="97" t="s">
        <v>225</v>
      </c>
      <c r="F2" s="25"/>
    </row>
    <row r="3" spans="1:6" x14ac:dyDescent="0.25">
      <c r="A3" s="85" t="s">
        <v>104</v>
      </c>
      <c r="B3" s="41">
        <v>2023</v>
      </c>
      <c r="C3" s="41">
        <v>2023</v>
      </c>
      <c r="D3" s="41">
        <v>2023</v>
      </c>
      <c r="E3" s="41">
        <v>2022</v>
      </c>
      <c r="F3" s="25"/>
    </row>
    <row r="4" spans="1:6" ht="8.25" customHeight="1" x14ac:dyDescent="0.25">
      <c r="A4" s="86"/>
      <c r="B4" s="9"/>
      <c r="C4" s="9"/>
      <c r="D4" s="9"/>
      <c r="E4" s="9"/>
      <c r="F4" s="25"/>
    </row>
    <row r="5" spans="1:6" x14ac:dyDescent="0.25">
      <c r="A5" s="26"/>
      <c r="B5" s="109" t="s">
        <v>148</v>
      </c>
      <c r="C5" s="109"/>
      <c r="D5" s="109"/>
      <c r="E5" s="109"/>
      <c r="F5" s="25"/>
    </row>
    <row r="6" spans="1:6" ht="8.25" customHeight="1" x14ac:dyDescent="0.25">
      <c r="A6" s="26"/>
      <c r="B6" s="51"/>
      <c r="C6" s="42"/>
      <c r="D6" s="53"/>
      <c r="E6" s="53"/>
      <c r="F6" s="25"/>
    </row>
    <row r="7" spans="1:6" x14ac:dyDescent="0.25">
      <c r="A7" s="26" t="s">
        <v>106</v>
      </c>
      <c r="B7" s="87">
        <v>75436.5</v>
      </c>
      <c r="C7" s="87">
        <v>95769.2</v>
      </c>
      <c r="D7" s="87">
        <v>93150.3</v>
      </c>
      <c r="E7" s="87">
        <v>121425.3</v>
      </c>
      <c r="F7" s="26"/>
    </row>
    <row r="8" spans="1:6" x14ac:dyDescent="0.25">
      <c r="A8" s="26" t="s">
        <v>149</v>
      </c>
      <c r="B8" s="87">
        <v>203.9</v>
      </c>
      <c r="C8" s="87">
        <v>182.2</v>
      </c>
      <c r="D8" s="87">
        <v>301.39999999999998</v>
      </c>
      <c r="E8" s="87">
        <v>126.1</v>
      </c>
      <c r="F8" s="26"/>
    </row>
    <row r="9" spans="1:6" x14ac:dyDescent="0.25">
      <c r="A9" s="26" t="s">
        <v>107</v>
      </c>
      <c r="B9" s="87">
        <v>7421.1</v>
      </c>
      <c r="C9" s="87">
        <v>7885.8</v>
      </c>
      <c r="D9" s="87">
        <v>8899.2000000000007</v>
      </c>
      <c r="E9" s="87">
        <v>8236.2999999999993</v>
      </c>
      <c r="F9" s="26"/>
    </row>
    <row r="10" spans="1:6" x14ac:dyDescent="0.25">
      <c r="A10" s="26" t="s">
        <v>150</v>
      </c>
      <c r="B10" s="87">
        <v>123.7</v>
      </c>
      <c r="C10" s="87">
        <v>186.7</v>
      </c>
      <c r="D10" s="87">
        <v>108.6</v>
      </c>
      <c r="E10" s="87">
        <v>108.4</v>
      </c>
      <c r="F10" s="26"/>
    </row>
    <row r="11" spans="1:6" x14ac:dyDescent="0.25">
      <c r="A11" s="26" t="s">
        <v>108</v>
      </c>
      <c r="B11" s="87">
        <v>16820.599999999999</v>
      </c>
      <c r="C11" s="87">
        <v>20482.8</v>
      </c>
      <c r="D11" s="87">
        <v>16351.6</v>
      </c>
      <c r="E11" s="87">
        <v>21032.3</v>
      </c>
      <c r="F11" s="26"/>
    </row>
    <row r="12" spans="1:6" x14ac:dyDescent="0.25">
      <c r="A12" s="26" t="s">
        <v>109</v>
      </c>
      <c r="B12" s="87">
        <v>4453.7</v>
      </c>
      <c r="C12" s="87">
        <v>5019</v>
      </c>
      <c r="D12" s="87">
        <v>6415</v>
      </c>
      <c r="E12" s="87">
        <v>7460.8</v>
      </c>
      <c r="F12" s="26"/>
    </row>
    <row r="13" spans="1:6" x14ac:dyDescent="0.25">
      <c r="A13" s="26" t="s">
        <v>110</v>
      </c>
      <c r="B13" s="87">
        <v>2324.4</v>
      </c>
      <c r="C13" s="87">
        <v>2568.6999999999998</v>
      </c>
      <c r="D13" s="87">
        <v>3655.4</v>
      </c>
      <c r="E13" s="87">
        <v>4874.8</v>
      </c>
      <c r="F13" s="26"/>
    </row>
    <row r="14" spans="1:6" x14ac:dyDescent="0.25">
      <c r="A14" s="26" t="s">
        <v>111</v>
      </c>
      <c r="B14" s="87">
        <v>32.9</v>
      </c>
      <c r="C14" s="87">
        <v>95.4</v>
      </c>
      <c r="D14" s="87">
        <v>45.4</v>
      </c>
      <c r="E14" s="87">
        <v>80.400000000000006</v>
      </c>
      <c r="F14" s="26"/>
    </row>
    <row r="15" spans="1:6" x14ac:dyDescent="0.25">
      <c r="A15" s="26" t="s">
        <v>112</v>
      </c>
      <c r="B15" s="87">
        <v>31795</v>
      </c>
      <c r="C15" s="87">
        <v>44763.8</v>
      </c>
      <c r="D15" s="87">
        <v>43662.2</v>
      </c>
      <c r="E15" s="87">
        <v>59830.1</v>
      </c>
      <c r="F15" s="26"/>
    </row>
    <row r="16" spans="1:6" x14ac:dyDescent="0.25">
      <c r="A16" s="26" t="s">
        <v>113</v>
      </c>
      <c r="B16" s="87">
        <v>10843.9</v>
      </c>
      <c r="C16" s="87">
        <v>12966</v>
      </c>
      <c r="D16" s="87">
        <v>12430.9</v>
      </c>
      <c r="E16" s="87">
        <v>13418.6</v>
      </c>
      <c r="F16" s="26"/>
    </row>
    <row r="17" spans="1:6" x14ac:dyDescent="0.25">
      <c r="A17" s="26" t="s">
        <v>114</v>
      </c>
      <c r="B17" s="87">
        <v>756.7</v>
      </c>
      <c r="C17" s="87">
        <v>779.8</v>
      </c>
      <c r="D17" s="87">
        <v>733.6</v>
      </c>
      <c r="E17" s="87">
        <v>5407</v>
      </c>
      <c r="F17" s="26"/>
    </row>
    <row r="18" spans="1:6" x14ac:dyDescent="0.25">
      <c r="A18" s="26" t="s">
        <v>151</v>
      </c>
      <c r="B18" s="87">
        <v>301</v>
      </c>
      <c r="C18" s="87">
        <v>251.2</v>
      </c>
      <c r="D18" s="87">
        <v>183.7</v>
      </c>
      <c r="E18" s="87">
        <v>307</v>
      </c>
      <c r="F18" s="26"/>
    </row>
    <row r="19" spans="1:6" x14ac:dyDescent="0.25">
      <c r="A19" s="26" t="s">
        <v>115</v>
      </c>
      <c r="B19" s="87">
        <v>1958.3</v>
      </c>
      <c r="C19" s="87">
        <v>2039</v>
      </c>
      <c r="D19" s="87">
        <v>2567.8000000000002</v>
      </c>
      <c r="E19" s="87">
        <v>1846</v>
      </c>
      <c r="F19" s="26"/>
    </row>
    <row r="20" spans="1:6" x14ac:dyDescent="0.25">
      <c r="A20" s="26" t="s">
        <v>152</v>
      </c>
      <c r="B20" s="87">
        <v>154.4</v>
      </c>
      <c r="C20" s="87">
        <v>185.7</v>
      </c>
      <c r="D20" s="87">
        <v>119.2</v>
      </c>
      <c r="E20" s="87">
        <v>191.4</v>
      </c>
      <c r="F20" s="26"/>
    </row>
    <row r="21" spans="1:6" x14ac:dyDescent="0.25">
      <c r="A21" s="26" t="s">
        <v>153</v>
      </c>
      <c r="B21" s="87">
        <v>248.1</v>
      </c>
      <c r="C21" s="87">
        <v>122</v>
      </c>
      <c r="D21" s="87">
        <v>190.8</v>
      </c>
      <c r="E21" s="87">
        <v>202.3</v>
      </c>
      <c r="F21" s="26"/>
    </row>
    <row r="22" spans="1:6" x14ac:dyDescent="0.25">
      <c r="A22" s="26" t="s">
        <v>116</v>
      </c>
      <c r="B22" s="87">
        <v>1139.7</v>
      </c>
      <c r="C22" s="87">
        <v>1511.2</v>
      </c>
      <c r="D22" s="87">
        <v>1760.4</v>
      </c>
      <c r="E22" s="87">
        <v>1087.7</v>
      </c>
      <c r="F22" s="26"/>
    </row>
    <row r="23" spans="1:6" x14ac:dyDescent="0.25">
      <c r="A23" s="26" t="s">
        <v>117</v>
      </c>
      <c r="B23" s="87">
        <v>130.6</v>
      </c>
      <c r="C23" s="87">
        <v>51.4</v>
      </c>
      <c r="D23" s="87">
        <v>90.4</v>
      </c>
      <c r="E23" s="87">
        <v>52.1</v>
      </c>
      <c r="F23" s="26"/>
    </row>
    <row r="24" spans="1:6" x14ac:dyDescent="0.25">
      <c r="A24" s="26" t="s">
        <v>118</v>
      </c>
      <c r="B24" s="87">
        <v>2069.1</v>
      </c>
      <c r="C24" s="87">
        <v>2495.3000000000002</v>
      </c>
      <c r="D24" s="87">
        <v>2090.3000000000002</v>
      </c>
      <c r="E24" s="87">
        <v>2198.6</v>
      </c>
      <c r="F24" s="26"/>
    </row>
    <row r="25" spans="1:6" x14ac:dyDescent="0.25">
      <c r="A25" s="26" t="s">
        <v>154</v>
      </c>
      <c r="B25" s="87">
        <v>180.7</v>
      </c>
      <c r="C25" s="87">
        <v>278.60000000000002</v>
      </c>
      <c r="D25" s="87">
        <v>125.8</v>
      </c>
      <c r="E25" s="87">
        <v>211.4</v>
      </c>
      <c r="F25" s="26"/>
    </row>
    <row r="26" spans="1:6" x14ac:dyDescent="0.25">
      <c r="A26" s="26" t="s">
        <v>155</v>
      </c>
      <c r="B26" s="87">
        <v>127.3</v>
      </c>
      <c r="C26" s="87">
        <v>157.19999999999999</v>
      </c>
      <c r="D26" s="87">
        <v>176.5</v>
      </c>
      <c r="E26" s="87">
        <v>159.69999999999999</v>
      </c>
      <c r="F26" s="26"/>
    </row>
    <row r="27" spans="1:6" x14ac:dyDescent="0.25">
      <c r="A27" s="26" t="s">
        <v>119</v>
      </c>
      <c r="B27" s="87">
        <v>229.5</v>
      </c>
      <c r="C27" s="87">
        <v>271</v>
      </c>
      <c r="D27" s="87">
        <v>303.5</v>
      </c>
      <c r="E27" s="87">
        <v>318.5</v>
      </c>
      <c r="F27" s="26"/>
    </row>
    <row r="28" spans="1:6" x14ac:dyDescent="0.25">
      <c r="A28" s="26" t="s">
        <v>120</v>
      </c>
      <c r="B28" s="87">
        <v>177.2</v>
      </c>
      <c r="C28" s="87">
        <v>233.7</v>
      </c>
      <c r="D28" s="87">
        <v>147.30000000000001</v>
      </c>
      <c r="E28" s="87">
        <v>182.4</v>
      </c>
      <c r="F28" s="26"/>
    </row>
    <row r="29" spans="1:6" x14ac:dyDescent="0.25">
      <c r="A29" s="26" t="s">
        <v>156</v>
      </c>
      <c r="B29" s="87">
        <v>175.5</v>
      </c>
      <c r="C29" s="87">
        <v>271.10000000000002</v>
      </c>
      <c r="D29" s="87">
        <v>199.9</v>
      </c>
      <c r="E29" s="87">
        <v>210.8</v>
      </c>
      <c r="F29" s="26"/>
    </row>
    <row r="30" spans="1:6" x14ac:dyDescent="0.25">
      <c r="A30" s="26" t="s">
        <v>201</v>
      </c>
      <c r="B30" s="87">
        <v>35</v>
      </c>
      <c r="C30" s="87">
        <v>35.200000000000003</v>
      </c>
      <c r="D30" s="87">
        <v>41.4</v>
      </c>
      <c r="E30" s="87">
        <v>69.099999999999994</v>
      </c>
      <c r="F30" s="26"/>
    </row>
    <row r="31" spans="1:6" x14ac:dyDescent="0.25">
      <c r="A31" s="26" t="s">
        <v>157</v>
      </c>
      <c r="B31" s="87">
        <v>530.29999999999995</v>
      </c>
      <c r="C31" s="87">
        <v>412.5</v>
      </c>
      <c r="D31" s="87">
        <v>421.2</v>
      </c>
      <c r="E31" s="87">
        <v>529.1</v>
      </c>
      <c r="F31" s="26"/>
    </row>
    <row r="32" spans="1:6" x14ac:dyDescent="0.25">
      <c r="A32" s="26" t="s">
        <v>123</v>
      </c>
      <c r="B32" s="87">
        <v>3154</v>
      </c>
      <c r="C32" s="87">
        <v>3898.3</v>
      </c>
      <c r="D32" s="87">
        <v>3497.2</v>
      </c>
      <c r="E32" s="87">
        <v>3580.1</v>
      </c>
      <c r="F32" s="26"/>
    </row>
    <row r="33" spans="1:6" x14ac:dyDescent="0.25">
      <c r="A33" s="26" t="s">
        <v>127</v>
      </c>
      <c r="B33" s="87">
        <v>474.8</v>
      </c>
      <c r="C33" s="87">
        <v>698.6</v>
      </c>
      <c r="D33" s="87">
        <v>782.5</v>
      </c>
      <c r="E33" s="87">
        <v>755.9</v>
      </c>
      <c r="F33" s="26"/>
    </row>
    <row r="34" spans="1:6" x14ac:dyDescent="0.25">
      <c r="A34" s="26" t="s">
        <v>128</v>
      </c>
      <c r="B34" s="87">
        <v>382.8</v>
      </c>
      <c r="C34" s="87">
        <v>303.7</v>
      </c>
      <c r="D34" s="87">
        <v>275.89999999999998</v>
      </c>
      <c r="E34" s="87">
        <v>233.5</v>
      </c>
      <c r="F34" s="26"/>
    </row>
    <row r="35" spans="1:6" x14ac:dyDescent="0.25">
      <c r="A35" s="26" t="s">
        <v>129</v>
      </c>
      <c r="B35" s="87">
        <v>219.1</v>
      </c>
      <c r="C35" s="87">
        <v>179</v>
      </c>
      <c r="D35" s="87">
        <v>244.5</v>
      </c>
      <c r="E35" s="87">
        <v>149.6</v>
      </c>
      <c r="F35" s="26"/>
    </row>
    <row r="36" spans="1:6" x14ac:dyDescent="0.25">
      <c r="A36" s="26" t="s">
        <v>131</v>
      </c>
      <c r="B36" s="87">
        <v>112</v>
      </c>
      <c r="C36" s="87">
        <v>56</v>
      </c>
      <c r="D36" s="87">
        <v>60.4</v>
      </c>
      <c r="E36" s="87">
        <v>42.1</v>
      </c>
      <c r="F36" s="26"/>
    </row>
    <row r="37" spans="1:6" x14ac:dyDescent="0.25">
      <c r="A37" s="26" t="s">
        <v>132</v>
      </c>
      <c r="B37" s="87">
        <v>523.5</v>
      </c>
      <c r="C37" s="87">
        <v>626.79999999999995</v>
      </c>
      <c r="D37" s="87">
        <v>690.6</v>
      </c>
      <c r="E37" s="87">
        <v>810</v>
      </c>
      <c r="F37" s="26"/>
    </row>
    <row r="38" spans="1:6" x14ac:dyDescent="0.25">
      <c r="A38" s="26" t="s">
        <v>158</v>
      </c>
      <c r="B38" s="87">
        <v>67.099999999999994</v>
      </c>
      <c r="C38" s="87">
        <v>60.9</v>
      </c>
      <c r="D38" s="87">
        <v>59.3</v>
      </c>
      <c r="E38" s="87">
        <v>126.5</v>
      </c>
      <c r="F38" s="26"/>
    </row>
    <row r="39" spans="1:6" x14ac:dyDescent="0.25">
      <c r="A39" s="26" t="s">
        <v>137</v>
      </c>
      <c r="B39" s="87">
        <v>462</v>
      </c>
      <c r="C39" s="87">
        <v>637</v>
      </c>
      <c r="D39" s="87">
        <v>343.1</v>
      </c>
      <c r="E39" s="87">
        <v>527</v>
      </c>
      <c r="F39" s="26"/>
    </row>
    <row r="40" spans="1:6" x14ac:dyDescent="0.25">
      <c r="A40" s="26" t="s">
        <v>139</v>
      </c>
      <c r="B40" s="87">
        <v>89</v>
      </c>
      <c r="C40" s="87">
        <v>65</v>
      </c>
      <c r="D40" s="87">
        <v>89.2</v>
      </c>
      <c r="E40" s="87">
        <v>81</v>
      </c>
      <c r="F40" s="26"/>
    </row>
    <row r="41" spans="1:6" x14ac:dyDescent="0.25">
      <c r="A41" s="26" t="s">
        <v>159</v>
      </c>
      <c r="B41" s="87">
        <v>308.39999999999998</v>
      </c>
      <c r="C41" s="87">
        <v>855.4</v>
      </c>
      <c r="D41" s="87">
        <v>593.4</v>
      </c>
      <c r="E41" s="87">
        <v>375.3</v>
      </c>
      <c r="F41" s="26"/>
    </row>
    <row r="42" spans="1:6" x14ac:dyDescent="0.25">
      <c r="A42" s="26" t="s">
        <v>160</v>
      </c>
      <c r="B42" s="87">
        <v>90.6</v>
      </c>
      <c r="C42" s="87">
        <v>90.3</v>
      </c>
      <c r="D42" s="87">
        <v>68.2</v>
      </c>
      <c r="E42" s="87">
        <v>91.1</v>
      </c>
      <c r="F42" s="26"/>
    </row>
    <row r="43" spans="1:6" x14ac:dyDescent="0.25">
      <c r="A43" s="26" t="s">
        <v>142</v>
      </c>
      <c r="B43" s="87">
        <v>215.2</v>
      </c>
      <c r="C43" s="87">
        <v>324.39999999999998</v>
      </c>
      <c r="D43" s="87">
        <v>296.10000000000002</v>
      </c>
      <c r="E43" s="87">
        <v>449.4</v>
      </c>
      <c r="F43" s="26"/>
    </row>
    <row r="44" spans="1:6" x14ac:dyDescent="0.25">
      <c r="A44" s="26" t="s">
        <v>161</v>
      </c>
      <c r="B44" s="87">
        <v>179.8</v>
      </c>
      <c r="C44" s="87">
        <v>248.4</v>
      </c>
      <c r="D44" s="87">
        <v>263.89999999999998</v>
      </c>
      <c r="E44" s="87">
        <v>325.39999999999998</v>
      </c>
      <c r="F44" s="26"/>
    </row>
    <row r="45" spans="1:6" x14ac:dyDescent="0.25">
      <c r="A45" s="26" t="s">
        <v>208</v>
      </c>
      <c r="B45" s="87">
        <v>21.7</v>
      </c>
      <c r="C45" s="87">
        <v>29.9</v>
      </c>
      <c r="D45" s="87">
        <v>15.3</v>
      </c>
      <c r="E45" s="87">
        <v>74.400000000000006</v>
      </c>
      <c r="F45" s="26"/>
    </row>
    <row r="46" spans="1:6" x14ac:dyDescent="0.25">
      <c r="A46" s="26" t="s">
        <v>143</v>
      </c>
      <c r="B46" s="87">
        <v>729.4</v>
      </c>
      <c r="C46" s="87">
        <v>627.70000000000005</v>
      </c>
      <c r="D46" s="87">
        <v>1163.9000000000001</v>
      </c>
      <c r="E46" s="87">
        <v>1184.7</v>
      </c>
      <c r="F46" s="26"/>
    </row>
    <row r="47" spans="1:6" x14ac:dyDescent="0.25">
      <c r="A47" s="26" t="s">
        <v>162</v>
      </c>
      <c r="B47" s="87">
        <v>633.9</v>
      </c>
      <c r="C47" s="87">
        <v>497.8</v>
      </c>
      <c r="D47" s="87">
        <v>1073.8</v>
      </c>
      <c r="E47" s="87">
        <v>887.6</v>
      </c>
      <c r="F47" s="26"/>
    </row>
    <row r="48" spans="1:6" x14ac:dyDescent="0.25">
      <c r="A48" s="83" t="s">
        <v>163</v>
      </c>
      <c r="B48" s="84">
        <v>83563</v>
      </c>
      <c r="C48" s="84">
        <v>105153.9</v>
      </c>
      <c r="D48" s="84">
        <v>102765.6</v>
      </c>
      <c r="E48" s="73">
        <v>130684.1</v>
      </c>
      <c r="F48" s="25"/>
    </row>
    <row r="49" spans="1:6" ht="3.95" customHeight="1" x14ac:dyDescent="0.25">
      <c r="A49" s="26"/>
      <c r="B49" s="87"/>
      <c r="C49" s="87"/>
      <c r="D49" s="87"/>
      <c r="E49" s="3"/>
      <c r="F49" s="25"/>
    </row>
    <row r="50" spans="1:6" ht="14.1" customHeight="1" x14ac:dyDescent="0.25">
      <c r="A50" s="1" t="s">
        <v>224</v>
      </c>
      <c r="B50" s="1"/>
      <c r="C50" s="1"/>
      <c r="D50" s="3"/>
      <c r="E50" s="95"/>
      <c r="F50" s="36"/>
    </row>
    <row r="51" spans="1:6" ht="14.1" customHeight="1" x14ac:dyDescent="0.25">
      <c r="A51" s="1" t="s">
        <v>202</v>
      </c>
      <c r="B51" s="1"/>
      <c r="C51" s="1"/>
      <c r="D51" s="3"/>
      <c r="E51" s="95"/>
      <c r="F51" s="36"/>
    </row>
    <row r="52" spans="1:6" ht="6.95" customHeight="1" x14ac:dyDescent="0.25">
      <c r="A52" s="1"/>
      <c r="B52" s="1"/>
      <c r="C52" s="1"/>
      <c r="D52" s="3"/>
      <c r="E52" s="95"/>
      <c r="F52" s="36"/>
    </row>
    <row r="53" spans="1:6" ht="14.1" customHeight="1" x14ac:dyDescent="0.25">
      <c r="A53" s="111" t="s">
        <v>216</v>
      </c>
      <c r="B53" s="111"/>
      <c r="C53" s="111"/>
      <c r="D53" s="111"/>
      <c r="E53" s="111"/>
      <c r="F53" s="36"/>
    </row>
    <row r="54" spans="1:6" ht="14.1" customHeight="1" x14ac:dyDescent="0.25">
      <c r="A54" s="74" t="s">
        <v>204</v>
      </c>
      <c r="B54" s="74"/>
      <c r="C54" s="74"/>
      <c r="D54" s="74"/>
      <c r="E54" s="74"/>
      <c r="F54" s="36"/>
    </row>
    <row r="55" spans="1:6" ht="6.95" customHeight="1" x14ac:dyDescent="0.25">
      <c r="A55" s="93"/>
      <c r="B55" s="1"/>
      <c r="C55" s="1"/>
      <c r="D55" s="3"/>
      <c r="E55" s="95"/>
      <c r="F55" s="36"/>
    </row>
    <row r="56" spans="1:6" ht="14.1" customHeight="1" x14ac:dyDescent="0.25">
      <c r="A56" s="1" t="s">
        <v>240</v>
      </c>
      <c r="B56" s="93"/>
      <c r="C56" s="93"/>
      <c r="D56" s="3"/>
      <c r="E56" s="95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5" x14ac:dyDescent="0.25"/>
  <cols>
    <col min="1" max="1" width="13.7109375" customWidth="1"/>
    <col min="2" max="2" width="10.140625" customWidth="1"/>
    <col min="3" max="3" width="2.7109375" customWidth="1"/>
    <col min="4" max="4" width="10.140625" customWidth="1"/>
    <col min="5" max="5" width="3.42578125" customWidth="1"/>
    <col min="6" max="6" width="10.140625" customWidth="1"/>
    <col min="7" max="7" width="2.7109375" customWidth="1"/>
    <col min="8" max="8" width="10.140625" customWidth="1"/>
  </cols>
  <sheetData>
    <row r="1" spans="1:8" ht="12.75" customHeight="1" x14ac:dyDescent="0.25">
      <c r="A1" s="40" t="s">
        <v>228</v>
      </c>
      <c r="B1" s="40"/>
      <c r="C1" s="40"/>
      <c r="D1" s="40"/>
      <c r="E1" s="40"/>
      <c r="F1" s="40"/>
      <c r="G1" s="40"/>
      <c r="H1" s="40"/>
    </row>
    <row r="2" spans="1:8" ht="12.75" customHeight="1" x14ac:dyDescent="0.25">
      <c r="A2" s="99" t="s">
        <v>164</v>
      </c>
      <c r="B2" s="100" t="s">
        <v>229</v>
      </c>
      <c r="C2" s="100"/>
      <c r="D2" s="100" t="s">
        <v>230</v>
      </c>
      <c r="E2" s="100"/>
      <c r="F2" s="101" t="s">
        <v>231</v>
      </c>
      <c r="G2" s="101"/>
      <c r="H2" s="100" t="s">
        <v>10</v>
      </c>
    </row>
    <row r="3" spans="1:8" ht="12.75" customHeight="1" x14ac:dyDescent="0.25">
      <c r="A3" s="1"/>
      <c r="B3" s="17"/>
      <c r="C3" s="17"/>
      <c r="D3" s="17"/>
      <c r="E3" s="17"/>
      <c r="F3" s="50" t="s">
        <v>232</v>
      </c>
      <c r="G3" s="50"/>
      <c r="H3" s="17"/>
    </row>
    <row r="4" spans="1:8" ht="13.5" customHeight="1" x14ac:dyDescent="0.25">
      <c r="A4" s="1"/>
      <c r="B4" s="108" t="s">
        <v>233</v>
      </c>
      <c r="C4" s="108"/>
      <c r="D4" s="108"/>
      <c r="E4" s="102"/>
      <c r="F4" s="50" t="s">
        <v>234</v>
      </c>
      <c r="G4" s="50"/>
      <c r="H4" s="50" t="s">
        <v>235</v>
      </c>
    </row>
    <row r="5" spans="1:8" ht="12.75" customHeight="1" x14ac:dyDescent="0.25">
      <c r="A5" s="1" t="s">
        <v>3</v>
      </c>
      <c r="B5" s="103"/>
      <c r="C5" s="103"/>
      <c r="D5" s="1"/>
      <c r="E5" s="1"/>
      <c r="F5" s="1"/>
      <c r="G5" s="1"/>
      <c r="H5" s="103"/>
    </row>
    <row r="6" spans="1:8" ht="12.75" customHeight="1" x14ac:dyDescent="0.25">
      <c r="A6" s="1" t="s">
        <v>165</v>
      </c>
      <c r="B6" s="19">
        <v>380</v>
      </c>
      <c r="C6" s="1"/>
      <c r="D6" s="1">
        <v>375</v>
      </c>
      <c r="E6" s="1"/>
      <c r="F6" s="3">
        <v>902</v>
      </c>
      <c r="G6" s="1"/>
      <c r="H6" s="3">
        <v>705</v>
      </c>
    </row>
    <row r="7" spans="1:8" ht="12.75" customHeight="1" x14ac:dyDescent="0.25">
      <c r="A7" s="1" t="s">
        <v>166</v>
      </c>
      <c r="B7" s="19">
        <v>90</v>
      </c>
      <c r="C7" s="3"/>
      <c r="D7" s="3">
        <v>88</v>
      </c>
      <c r="E7" s="3"/>
      <c r="F7" s="3">
        <v>845</v>
      </c>
      <c r="G7" s="3"/>
      <c r="H7" s="1">
        <v>155</v>
      </c>
    </row>
    <row r="8" spans="1:8" ht="12.75" customHeight="1" x14ac:dyDescent="0.25">
      <c r="A8" s="1" t="s">
        <v>167</v>
      </c>
      <c r="B8" s="19">
        <v>1200</v>
      </c>
      <c r="C8" s="3"/>
      <c r="D8" s="3">
        <v>1190</v>
      </c>
      <c r="E8" s="3"/>
      <c r="F8" s="3">
        <v>1029</v>
      </c>
      <c r="G8" s="3"/>
      <c r="H8" s="3">
        <v>2550</v>
      </c>
    </row>
    <row r="9" spans="1:8" ht="12.75" customHeight="1" x14ac:dyDescent="0.25">
      <c r="A9" s="1" t="s">
        <v>236</v>
      </c>
      <c r="B9" s="19">
        <v>380</v>
      </c>
      <c r="C9" s="3"/>
      <c r="D9" s="3">
        <v>370</v>
      </c>
      <c r="E9" s="3"/>
      <c r="F9" s="3">
        <v>1025</v>
      </c>
      <c r="G9" s="3"/>
      <c r="H9" s="3">
        <v>790</v>
      </c>
    </row>
    <row r="10" spans="1:8" ht="12.75" customHeight="1" x14ac:dyDescent="0.25">
      <c r="A10" s="1" t="s">
        <v>237</v>
      </c>
      <c r="B10" s="19">
        <v>230</v>
      </c>
      <c r="C10" s="3"/>
      <c r="D10" s="3">
        <v>225</v>
      </c>
      <c r="E10" s="3"/>
      <c r="F10" s="3">
        <v>832</v>
      </c>
      <c r="G10" s="3"/>
      <c r="H10" s="3">
        <v>390</v>
      </c>
    </row>
    <row r="11" spans="1:8" ht="12.75" customHeight="1" x14ac:dyDescent="0.25">
      <c r="A11" s="1" t="s">
        <v>168</v>
      </c>
      <c r="B11" s="19">
        <v>85</v>
      </c>
      <c r="C11" s="3"/>
      <c r="D11" s="3">
        <v>84</v>
      </c>
      <c r="E11" s="3"/>
      <c r="F11" s="3">
        <v>1000</v>
      </c>
      <c r="G11" s="3"/>
      <c r="H11" s="3">
        <v>175</v>
      </c>
    </row>
    <row r="12" spans="1:8" ht="12.75" customHeight="1" x14ac:dyDescent="0.25">
      <c r="A12" s="1" t="s">
        <v>169</v>
      </c>
      <c r="B12" s="19">
        <f>SUM(B6:B11)</f>
        <v>2365</v>
      </c>
      <c r="C12" s="3"/>
      <c r="D12" s="3">
        <f>SUM(D6:D11)</f>
        <v>2332</v>
      </c>
      <c r="E12" s="3"/>
      <c r="F12" s="3">
        <f>H12*480/D12</f>
        <v>980.7890222984563</v>
      </c>
      <c r="G12" s="3"/>
      <c r="H12" s="3">
        <f>SUM(H6:H11)</f>
        <v>4765</v>
      </c>
    </row>
    <row r="13" spans="1:8" ht="12.75" customHeight="1" x14ac:dyDescent="0.25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25">
      <c r="A14" s="1" t="s">
        <v>170</v>
      </c>
      <c r="B14" s="19">
        <v>480</v>
      </c>
      <c r="C14" s="3"/>
      <c r="D14" s="3">
        <v>475</v>
      </c>
      <c r="E14" s="3"/>
      <c r="F14" s="3">
        <v>1203</v>
      </c>
      <c r="G14" s="3"/>
      <c r="H14" s="3">
        <v>1190</v>
      </c>
    </row>
    <row r="15" spans="1:8" ht="12.75" customHeight="1" x14ac:dyDescent="0.25">
      <c r="A15" s="1" t="s">
        <v>171</v>
      </c>
      <c r="B15" s="19">
        <v>130</v>
      </c>
      <c r="C15" s="3"/>
      <c r="D15" s="3">
        <v>125</v>
      </c>
      <c r="E15" s="3"/>
      <c r="F15" s="3">
        <v>960</v>
      </c>
      <c r="G15" s="3"/>
      <c r="H15" s="3">
        <v>250</v>
      </c>
    </row>
    <row r="16" spans="1:8" ht="12.75" customHeight="1" x14ac:dyDescent="0.25">
      <c r="A16" s="1" t="s">
        <v>172</v>
      </c>
      <c r="B16" s="19">
        <v>380</v>
      </c>
      <c r="C16" s="3"/>
      <c r="D16" s="3">
        <v>375</v>
      </c>
      <c r="E16" s="3"/>
      <c r="F16" s="3">
        <v>1101</v>
      </c>
      <c r="G16" s="3"/>
      <c r="H16" s="3">
        <v>860</v>
      </c>
    </row>
    <row r="17" spans="1:8" ht="12.75" customHeight="1" x14ac:dyDescent="0.25">
      <c r="A17" s="1" t="s">
        <v>173</v>
      </c>
      <c r="B17" s="19">
        <v>350</v>
      </c>
      <c r="C17" s="3"/>
      <c r="D17" s="3">
        <v>345</v>
      </c>
      <c r="E17" s="3"/>
      <c r="F17" s="3">
        <v>1043</v>
      </c>
      <c r="G17" s="3"/>
      <c r="H17" s="3">
        <v>750</v>
      </c>
    </row>
    <row r="18" spans="1:8" ht="12.75" customHeight="1" x14ac:dyDescent="0.25">
      <c r="A18" s="1" t="s">
        <v>174</v>
      </c>
      <c r="B18" s="19">
        <v>310</v>
      </c>
      <c r="C18" s="3"/>
      <c r="D18" s="3">
        <v>305</v>
      </c>
      <c r="E18" s="3"/>
      <c r="F18" s="3">
        <v>1023</v>
      </c>
      <c r="G18" s="3"/>
      <c r="H18" s="3">
        <v>650</v>
      </c>
    </row>
    <row r="19" spans="1:8" ht="12.75" customHeight="1" x14ac:dyDescent="0.25">
      <c r="A19" s="1" t="s">
        <v>175</v>
      </c>
      <c r="B19" s="19">
        <f>SUM(B14:B18)</f>
        <v>1650</v>
      </c>
      <c r="C19" s="3"/>
      <c r="D19" s="3">
        <f>SUM(D14:D18)</f>
        <v>1625</v>
      </c>
      <c r="E19" s="3"/>
      <c r="F19" s="3">
        <f>H19*480/D19</f>
        <v>1092.9230769230769</v>
      </c>
      <c r="G19" s="3"/>
      <c r="H19" s="3">
        <f>SUM(H14:H18)</f>
        <v>3700</v>
      </c>
    </row>
    <row r="20" spans="1:8" ht="12.75" customHeight="1" x14ac:dyDescent="0.25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25">
      <c r="A21" s="1" t="s">
        <v>176</v>
      </c>
      <c r="B21" s="19">
        <v>170</v>
      </c>
      <c r="C21" s="3"/>
      <c r="D21" s="3">
        <v>130</v>
      </c>
      <c r="E21" s="3"/>
      <c r="F21" s="3">
        <v>923</v>
      </c>
      <c r="G21" s="3"/>
      <c r="H21" s="3">
        <v>250</v>
      </c>
    </row>
    <row r="22" spans="1:8" ht="12.75" customHeight="1" x14ac:dyDescent="0.25">
      <c r="A22" s="1" t="s">
        <v>177</v>
      </c>
      <c r="B22" s="19">
        <v>570</v>
      </c>
      <c r="C22" s="3"/>
      <c r="D22" s="3">
        <v>420</v>
      </c>
      <c r="E22" s="3"/>
      <c r="F22" s="3">
        <v>594</v>
      </c>
      <c r="G22" s="3"/>
      <c r="H22" s="3">
        <v>520</v>
      </c>
    </row>
    <row r="23" spans="1:8" ht="12.75" customHeight="1" x14ac:dyDescent="0.25">
      <c r="A23" s="1" t="s">
        <v>178</v>
      </c>
      <c r="B23" s="19">
        <v>6100</v>
      </c>
      <c r="C23" s="3"/>
      <c r="D23" s="3">
        <v>3900</v>
      </c>
      <c r="E23" s="3"/>
      <c r="F23" s="3">
        <v>517</v>
      </c>
      <c r="G23" s="3"/>
      <c r="H23" s="3">
        <v>4200</v>
      </c>
    </row>
    <row r="24" spans="1:8" ht="12.75" customHeight="1" x14ac:dyDescent="0.25">
      <c r="A24" s="1" t="s">
        <v>179</v>
      </c>
      <c r="B24" s="19">
        <f>SUM(B21:B23)</f>
        <v>6840</v>
      </c>
      <c r="C24" s="3"/>
      <c r="D24" s="3">
        <f>SUM(D21:D23)</f>
        <v>4450</v>
      </c>
      <c r="E24" s="3"/>
      <c r="F24" s="3">
        <f>H24*480/D24</f>
        <v>536.08988764044943</v>
      </c>
      <c r="G24" s="3"/>
      <c r="H24" s="3">
        <f>SUM(H21:H23)</f>
        <v>4970</v>
      </c>
    </row>
    <row r="25" spans="1:8" ht="12.75" customHeight="1" x14ac:dyDescent="0.25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25">
      <c r="A26" s="1" t="s">
        <v>180</v>
      </c>
      <c r="B26" s="19">
        <v>75</v>
      </c>
      <c r="C26" s="3"/>
      <c r="D26" s="3">
        <v>74</v>
      </c>
      <c r="E26" s="3"/>
      <c r="F26" s="3">
        <v>1330</v>
      </c>
      <c r="G26" s="3"/>
      <c r="H26" s="3">
        <v>205</v>
      </c>
    </row>
    <row r="27" spans="1:8" ht="12.75" customHeight="1" x14ac:dyDescent="0.25">
      <c r="A27" s="1" t="s">
        <v>181</v>
      </c>
      <c r="B27" s="19">
        <v>13</v>
      </c>
      <c r="C27" s="3"/>
      <c r="D27" s="3">
        <v>12.8</v>
      </c>
      <c r="E27" s="3"/>
      <c r="F27" s="3">
        <v>1575</v>
      </c>
      <c r="G27" s="3"/>
      <c r="H27" s="3">
        <v>42</v>
      </c>
    </row>
    <row r="28" spans="1:8" ht="12.75" customHeight="1" x14ac:dyDescent="0.25">
      <c r="A28" s="1" t="s">
        <v>182</v>
      </c>
      <c r="B28" s="19">
        <v>35</v>
      </c>
      <c r="C28" s="3"/>
      <c r="D28" s="3">
        <v>24</v>
      </c>
      <c r="E28" s="3"/>
      <c r="F28" s="3">
        <v>840</v>
      </c>
      <c r="G28" s="3"/>
      <c r="H28" s="3">
        <v>42</v>
      </c>
    </row>
    <row r="29" spans="1:8" ht="12.75" customHeight="1" x14ac:dyDescent="0.25">
      <c r="A29" s="1" t="s">
        <v>183</v>
      </c>
      <c r="B29" s="19">
        <f>SUM(B26:B28)</f>
        <v>123</v>
      </c>
      <c r="C29" s="3"/>
      <c r="D29" s="3">
        <f>SUM(D26:D28)</f>
        <v>110.8</v>
      </c>
      <c r="E29" s="3"/>
      <c r="F29" s="3">
        <f>H29*480/D29</f>
        <v>1251.9855595667871</v>
      </c>
      <c r="G29" s="3"/>
      <c r="H29" s="3">
        <f>SUM(H26:H28)</f>
        <v>289</v>
      </c>
    </row>
    <row r="30" spans="1:8" ht="12.75" customHeight="1" x14ac:dyDescent="0.25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25">
      <c r="A31" s="1" t="s">
        <v>203</v>
      </c>
      <c r="B31" s="19">
        <v>10978</v>
      </c>
      <c r="C31" s="3"/>
      <c r="D31" s="3">
        <f>SUM(D12+D19+D24+D29)</f>
        <v>8517.7999999999993</v>
      </c>
      <c r="E31" s="3"/>
      <c r="F31" s="3">
        <f>H31*480/D31</f>
        <v>773.38279837516734</v>
      </c>
      <c r="G31" s="104"/>
      <c r="H31" s="3">
        <f>SUM(H12+H19+H24+H29)</f>
        <v>13724</v>
      </c>
    </row>
    <row r="32" spans="1:8" ht="12.75" customHeight="1" x14ac:dyDescent="0.25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25">
      <c r="A33" s="1" t="s">
        <v>184</v>
      </c>
      <c r="B33" s="1"/>
      <c r="C33" s="3"/>
      <c r="D33" s="3"/>
      <c r="E33" s="3"/>
      <c r="F33" s="3"/>
      <c r="G33" s="3"/>
      <c r="H33" s="3"/>
    </row>
    <row r="34" spans="1:8" ht="12.75" customHeight="1" x14ac:dyDescent="0.25">
      <c r="A34" s="1" t="s">
        <v>180</v>
      </c>
      <c r="B34" s="19">
        <v>12</v>
      </c>
      <c r="C34" s="3"/>
      <c r="D34" s="3">
        <v>12</v>
      </c>
      <c r="E34" s="3"/>
      <c r="F34" s="3">
        <v>1160</v>
      </c>
      <c r="G34" s="3"/>
      <c r="H34" s="3">
        <v>29</v>
      </c>
    </row>
    <row r="35" spans="1:8" ht="12.75" customHeight="1" x14ac:dyDescent="0.25">
      <c r="A35" s="1" t="s">
        <v>181</v>
      </c>
      <c r="B35" s="19">
        <v>70</v>
      </c>
      <c r="C35" s="3"/>
      <c r="D35" s="3">
        <v>69</v>
      </c>
      <c r="E35" s="3"/>
      <c r="F35" s="3">
        <v>1391</v>
      </c>
      <c r="G35" s="3"/>
      <c r="H35" s="3">
        <v>200</v>
      </c>
    </row>
    <row r="36" spans="1:8" ht="12.75" customHeight="1" x14ac:dyDescent="0.25">
      <c r="A36" s="1" t="s">
        <v>182</v>
      </c>
      <c r="B36" s="19">
        <v>10</v>
      </c>
      <c r="C36" s="3"/>
      <c r="D36" s="3">
        <v>9.8000000000000007</v>
      </c>
      <c r="E36" s="3"/>
      <c r="F36" s="3">
        <v>637</v>
      </c>
      <c r="G36" s="3"/>
      <c r="H36" s="3">
        <v>13</v>
      </c>
    </row>
    <row r="37" spans="1:8" ht="12.75" customHeight="1" x14ac:dyDescent="0.25">
      <c r="A37" s="1" t="s">
        <v>178</v>
      </c>
      <c r="B37" s="19">
        <v>17</v>
      </c>
      <c r="C37" s="3"/>
      <c r="D37" s="3">
        <v>15</v>
      </c>
      <c r="E37" s="3"/>
      <c r="F37" s="3">
        <v>832</v>
      </c>
      <c r="G37" s="3"/>
      <c r="H37" s="3">
        <v>26</v>
      </c>
    </row>
    <row r="38" spans="1:8" ht="12.75" customHeight="1" x14ac:dyDescent="0.25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25">
      <c r="A39" s="1" t="s">
        <v>185</v>
      </c>
      <c r="B39" s="19">
        <v>109</v>
      </c>
      <c r="C39" s="3"/>
      <c r="D39" s="3">
        <f>SUM(D34:D38)</f>
        <v>105.8</v>
      </c>
      <c r="E39" s="3"/>
      <c r="F39" s="3">
        <f>H39*480/D39</f>
        <v>1215.8790170132324</v>
      </c>
      <c r="G39" s="104"/>
      <c r="H39" s="3">
        <f>SUM(H34:H38)</f>
        <v>268</v>
      </c>
    </row>
    <row r="40" spans="1:8" ht="12.75" customHeight="1" x14ac:dyDescent="0.25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25">
      <c r="A41" s="40" t="s">
        <v>238</v>
      </c>
      <c r="B41" s="90">
        <f>SUM(B31+B39)</f>
        <v>11087</v>
      </c>
      <c r="C41" s="73"/>
      <c r="D41" s="73">
        <f>SUM(D31+D39)</f>
        <v>8623.5999999999985</v>
      </c>
      <c r="E41" s="73"/>
      <c r="F41" s="73">
        <f>H41*480/D41</f>
        <v>778.8116331926343</v>
      </c>
      <c r="G41" s="105"/>
      <c r="H41" s="73">
        <f>SUM(H31+H39)</f>
        <v>13992</v>
      </c>
    </row>
    <row r="42" spans="1:8" ht="3.95" customHeight="1" x14ac:dyDescent="0.25">
      <c r="A42" s="1"/>
      <c r="B42" s="1"/>
      <c r="C42" s="1"/>
      <c r="D42" s="59"/>
      <c r="E42" s="59"/>
      <c r="F42" s="59"/>
      <c r="G42" s="59"/>
      <c r="H42" s="103"/>
    </row>
    <row r="43" spans="1:8" ht="14.1" customHeight="1" x14ac:dyDescent="0.25">
      <c r="A43" s="1" t="s">
        <v>34</v>
      </c>
      <c r="B43" s="1"/>
      <c r="C43" s="1"/>
      <c r="D43" s="59"/>
      <c r="E43" s="59"/>
      <c r="F43" s="59"/>
      <c r="G43" s="59"/>
      <c r="H43" s="103"/>
    </row>
    <row r="44" spans="1:8" ht="6.95" customHeight="1" x14ac:dyDescent="0.25">
      <c r="A44" s="1"/>
      <c r="B44" s="1"/>
      <c r="C44" s="1"/>
      <c r="D44" s="59"/>
      <c r="E44" s="59"/>
      <c r="F44" s="59"/>
      <c r="G44" s="59"/>
      <c r="H44" s="103"/>
    </row>
    <row r="45" spans="1:8" ht="14.1" customHeight="1" x14ac:dyDescent="0.25">
      <c r="A45" s="1" t="s">
        <v>239</v>
      </c>
      <c r="B45" s="1"/>
      <c r="C45" s="1"/>
      <c r="D45" s="59"/>
      <c r="E45" s="59"/>
      <c r="F45" s="59"/>
      <c r="G45" s="59"/>
      <c r="H45" s="103"/>
    </row>
    <row r="46" spans="1:8" ht="14.1" customHeight="1" x14ac:dyDescent="0.25">
      <c r="A46" s="1" t="s">
        <v>242</v>
      </c>
      <c r="B46" s="1"/>
      <c r="C46" s="1"/>
      <c r="D46" s="59"/>
      <c r="E46" s="59"/>
      <c r="F46" s="59"/>
      <c r="G46" s="59"/>
      <c r="H46" s="103"/>
    </row>
    <row r="47" spans="1:8" ht="6.95" customHeight="1" x14ac:dyDescent="0.25">
      <c r="A47" s="1"/>
      <c r="B47" s="1"/>
      <c r="C47" s="1"/>
      <c r="D47" s="59"/>
      <c r="E47" s="59"/>
      <c r="F47" s="59"/>
      <c r="G47" s="59"/>
      <c r="H47" s="103"/>
    </row>
    <row r="48" spans="1:8" ht="14.1" customHeight="1" x14ac:dyDescent="0.25">
      <c r="A48" s="1" t="s">
        <v>240</v>
      </c>
      <c r="B48" s="103"/>
      <c r="C48" s="103"/>
      <c r="D48" s="103"/>
      <c r="E48" s="103"/>
      <c r="F48" s="103"/>
      <c r="G48" s="103"/>
      <c r="H48" s="1"/>
    </row>
    <row r="49" spans="1:8" ht="5.0999999999999996" customHeight="1" x14ac:dyDescent="0.25">
      <c r="A49" s="1"/>
      <c r="B49" s="98"/>
      <c r="C49" s="98"/>
      <c r="D49" s="98"/>
      <c r="E49" s="98"/>
      <c r="F49" s="98"/>
      <c r="G49" s="98"/>
      <c r="H49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25">
      <c r="A2" s="1"/>
      <c r="B2" s="1"/>
      <c r="C2" s="1"/>
      <c r="D2" s="43"/>
      <c r="E2" s="43"/>
      <c r="F2" s="44" t="s">
        <v>221</v>
      </c>
      <c r="G2" s="106"/>
      <c r="H2" s="106"/>
      <c r="I2" s="30"/>
    </row>
    <row r="3" spans="1:9" x14ac:dyDescent="0.25">
      <c r="A3" s="45" t="s">
        <v>1</v>
      </c>
      <c r="B3" s="47" t="s">
        <v>209</v>
      </c>
      <c r="C3" s="46"/>
      <c r="D3" s="47" t="s">
        <v>225</v>
      </c>
      <c r="E3" s="107"/>
      <c r="F3" s="47" t="s">
        <v>226</v>
      </c>
      <c r="G3" s="107"/>
      <c r="H3" s="47" t="s">
        <v>241</v>
      </c>
      <c r="I3" s="1"/>
    </row>
    <row r="4" spans="1:9" ht="9" customHeight="1" x14ac:dyDescent="0.25">
      <c r="A4" s="48"/>
      <c r="B4" s="2"/>
      <c r="C4" s="2"/>
      <c r="D4" s="2"/>
      <c r="E4" s="2"/>
      <c r="F4" s="2"/>
      <c r="G4" s="2"/>
      <c r="H4" s="2"/>
      <c r="I4" s="30"/>
    </row>
    <row r="5" spans="1:9" x14ac:dyDescent="0.25">
      <c r="A5" s="48"/>
      <c r="B5" s="108" t="s">
        <v>2</v>
      </c>
      <c r="C5" s="108"/>
      <c r="D5" s="108"/>
      <c r="E5" s="108"/>
      <c r="F5" s="108"/>
      <c r="G5" s="108"/>
      <c r="H5" s="108"/>
      <c r="I5" s="30"/>
    </row>
    <row r="6" spans="1:9" x14ac:dyDescent="0.25">
      <c r="A6" s="1" t="s">
        <v>3</v>
      </c>
      <c r="B6" s="93"/>
      <c r="C6" s="93"/>
      <c r="D6" s="93"/>
      <c r="E6" s="93"/>
      <c r="F6" s="93"/>
      <c r="G6" s="1"/>
      <c r="H6" s="1"/>
      <c r="I6" s="30"/>
    </row>
    <row r="7" spans="1:9" ht="15" customHeight="1" x14ac:dyDescent="0.25">
      <c r="A7" s="1" t="s">
        <v>4</v>
      </c>
      <c r="B7" s="49">
        <v>13.579000000000001</v>
      </c>
      <c r="C7" s="1"/>
      <c r="D7" s="49">
        <v>11.102</v>
      </c>
      <c r="E7" s="49"/>
      <c r="F7" s="49">
        <v>10.978</v>
      </c>
      <c r="G7" s="49"/>
      <c r="H7" s="49">
        <v>10.978</v>
      </c>
      <c r="I7" s="30"/>
    </row>
    <row r="8" spans="1:9" x14ac:dyDescent="0.25">
      <c r="A8" s="1" t="s">
        <v>5</v>
      </c>
      <c r="B8" s="49">
        <v>7.1319999999999997</v>
      </c>
      <c r="C8" s="1"/>
      <c r="D8" s="49">
        <v>9.2759999999999998</v>
      </c>
      <c r="E8" s="49"/>
      <c r="F8" s="49">
        <v>9.4250000000000007</v>
      </c>
      <c r="G8" s="49"/>
      <c r="H8" s="49">
        <v>8.5180000000000007</v>
      </c>
      <c r="I8" s="30"/>
    </row>
    <row r="9" spans="1:9" ht="6.75" customHeight="1" x14ac:dyDescent="0.25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25">
      <c r="A10" s="1"/>
      <c r="B10" s="108" t="s">
        <v>186</v>
      </c>
      <c r="C10" s="109"/>
      <c r="D10" s="109"/>
      <c r="E10" s="109"/>
      <c r="F10" s="109"/>
      <c r="G10" s="109"/>
      <c r="H10" s="109"/>
      <c r="I10" s="30"/>
    </row>
    <row r="11" spans="1:9" ht="8.25" customHeight="1" x14ac:dyDescent="0.25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25">
      <c r="A12" s="1" t="s">
        <v>7</v>
      </c>
      <c r="B12" s="2">
        <v>942</v>
      </c>
      <c r="C12" s="1"/>
      <c r="D12" s="2">
        <v>833</v>
      </c>
      <c r="E12" s="1"/>
      <c r="F12" s="2">
        <v>825</v>
      </c>
      <c r="G12" s="1"/>
      <c r="H12" s="2">
        <v>773</v>
      </c>
      <c r="I12" s="30"/>
    </row>
    <row r="13" spans="1:9" ht="8.25" customHeight="1" x14ac:dyDescent="0.25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25">
      <c r="A14" s="1"/>
      <c r="B14" s="108" t="s">
        <v>8</v>
      </c>
      <c r="C14" s="109"/>
      <c r="D14" s="109"/>
      <c r="E14" s="109"/>
      <c r="F14" s="109"/>
      <c r="G14" s="109"/>
      <c r="H14" s="109"/>
      <c r="I14" s="30"/>
    </row>
    <row r="15" spans="1:9" ht="8.25" customHeight="1" x14ac:dyDescent="0.25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25">
      <c r="A16" s="1" t="s">
        <v>9</v>
      </c>
      <c r="B16" s="49">
        <v>3.726</v>
      </c>
      <c r="C16" s="49"/>
      <c r="D16" s="49">
        <v>3.0489999999999999</v>
      </c>
      <c r="E16" s="93"/>
      <c r="F16" s="49">
        <v>3.1019999999999999</v>
      </c>
      <c r="G16" s="93"/>
      <c r="H16" s="49">
        <v>3.5289999999999999</v>
      </c>
      <c r="I16" s="31"/>
    </row>
    <row r="17" spans="1:9" x14ac:dyDescent="0.25">
      <c r="A17" s="1" t="s">
        <v>10</v>
      </c>
      <c r="B17" s="49">
        <v>13.997999999999999</v>
      </c>
      <c r="C17" s="49"/>
      <c r="D17" s="49">
        <v>16.100000000000001</v>
      </c>
      <c r="E17" s="93"/>
      <c r="F17" s="49">
        <v>16.2</v>
      </c>
      <c r="G17" s="93"/>
      <c r="H17" s="49">
        <v>13.724</v>
      </c>
      <c r="I17" s="31"/>
    </row>
    <row r="18" spans="1:9" x14ac:dyDescent="0.25">
      <c r="A18" s="1" t="s">
        <v>11</v>
      </c>
      <c r="B18" s="49">
        <v>17.724</v>
      </c>
      <c r="C18" s="49"/>
      <c r="D18" s="49">
        <v>19.149000000000001</v>
      </c>
      <c r="E18" s="93"/>
      <c r="F18" s="49">
        <v>19.302</v>
      </c>
      <c r="G18" s="93"/>
      <c r="H18" s="49">
        <v>17.253</v>
      </c>
      <c r="I18" s="31"/>
    </row>
    <row r="19" spans="1:9" x14ac:dyDescent="0.25">
      <c r="A19" s="1" t="s">
        <v>12</v>
      </c>
      <c r="B19" s="49">
        <v>2.0419999999999998</v>
      </c>
      <c r="C19" s="49"/>
      <c r="D19" s="49">
        <v>2.19</v>
      </c>
      <c r="E19" s="93"/>
      <c r="F19" s="49">
        <v>2.19</v>
      </c>
      <c r="G19" s="93"/>
      <c r="H19" s="49">
        <v>2.14</v>
      </c>
      <c r="I19" s="31"/>
    </row>
    <row r="20" spans="1:9" x14ac:dyDescent="0.25">
      <c r="A20" s="1" t="s">
        <v>13</v>
      </c>
      <c r="B20" s="49">
        <v>12.483000000000001</v>
      </c>
      <c r="C20" s="49"/>
      <c r="D20" s="49">
        <v>13.55</v>
      </c>
      <c r="E20" s="93"/>
      <c r="F20" s="49">
        <v>13.4</v>
      </c>
      <c r="G20" s="93"/>
      <c r="H20" s="49">
        <v>12.175000000000001</v>
      </c>
      <c r="I20" s="31"/>
    </row>
    <row r="21" spans="1:9" x14ac:dyDescent="0.25">
      <c r="A21" s="1" t="s">
        <v>14</v>
      </c>
      <c r="B21" s="49">
        <v>14.525</v>
      </c>
      <c r="C21" s="49"/>
      <c r="D21" s="49">
        <v>15.74</v>
      </c>
      <c r="E21" s="93"/>
      <c r="F21" s="49">
        <v>15.59</v>
      </c>
      <c r="G21" s="93"/>
      <c r="H21" s="49">
        <v>14.315</v>
      </c>
      <c r="I21" s="31"/>
    </row>
    <row r="22" spans="1:9" x14ac:dyDescent="0.25">
      <c r="A22" s="1" t="s">
        <v>15</v>
      </c>
      <c r="B22" s="49">
        <v>3.5289999999999999</v>
      </c>
      <c r="C22" s="49"/>
      <c r="D22" s="49">
        <v>3.4039999999999999</v>
      </c>
      <c r="E22" s="93"/>
      <c r="F22" s="49">
        <v>3.7069999999999999</v>
      </c>
      <c r="G22" s="93"/>
      <c r="H22" s="49">
        <v>2.9910000000000001</v>
      </c>
      <c r="I22" s="31"/>
    </row>
    <row r="23" spans="1:9" ht="8.25" customHeight="1" x14ac:dyDescent="0.25">
      <c r="A23" s="1"/>
      <c r="B23" s="49"/>
      <c r="C23" s="49"/>
      <c r="D23" s="93"/>
      <c r="E23" s="49"/>
      <c r="F23" s="49"/>
      <c r="G23" s="49"/>
      <c r="H23" s="1"/>
      <c r="I23" s="30"/>
    </row>
    <row r="24" spans="1:9" x14ac:dyDescent="0.25">
      <c r="A24" s="1"/>
      <c r="B24" s="108" t="s">
        <v>16</v>
      </c>
      <c r="C24" s="109"/>
      <c r="D24" s="109"/>
      <c r="E24" s="109"/>
      <c r="F24" s="109"/>
      <c r="G24" s="109"/>
      <c r="H24" s="109"/>
      <c r="I24" s="30"/>
    </row>
    <row r="25" spans="1:9" ht="6.75" customHeight="1" x14ac:dyDescent="0.25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25">
      <c r="A26" s="1" t="s">
        <v>17</v>
      </c>
      <c r="B26" s="54">
        <v>24.3</v>
      </c>
      <c r="C26" s="1"/>
      <c r="D26" s="54">
        <v>21.6</v>
      </c>
      <c r="E26" s="4"/>
      <c r="F26" s="54">
        <v>23.8</v>
      </c>
      <c r="G26" s="4"/>
      <c r="H26" s="54">
        <v>20.9</v>
      </c>
      <c r="I26" s="31"/>
    </row>
    <row r="27" spans="1:9" ht="7.5" customHeight="1" x14ac:dyDescent="0.25">
      <c r="A27" s="1"/>
      <c r="B27" s="93"/>
      <c r="C27" s="93"/>
      <c r="D27" s="4"/>
      <c r="E27" s="4"/>
      <c r="F27" s="93"/>
      <c r="G27" s="93"/>
      <c r="H27" s="93"/>
      <c r="I27" s="30"/>
    </row>
    <row r="28" spans="1:9" x14ac:dyDescent="0.25">
      <c r="A28" s="1"/>
      <c r="B28" s="108" t="s">
        <v>18</v>
      </c>
      <c r="C28" s="109"/>
      <c r="D28" s="109"/>
      <c r="E28" s="109"/>
      <c r="F28" s="109"/>
      <c r="G28" s="109"/>
      <c r="H28" s="109"/>
      <c r="I28" s="30"/>
    </row>
    <row r="29" spans="1:9" ht="7.5" customHeight="1" x14ac:dyDescent="0.25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25">
      <c r="A30" s="1" t="s">
        <v>19</v>
      </c>
      <c r="B30" s="93"/>
      <c r="C30" s="93"/>
      <c r="D30" s="42"/>
      <c r="E30" s="42"/>
      <c r="F30" s="42"/>
      <c r="G30" s="42"/>
      <c r="H30" s="1"/>
      <c r="I30" s="30"/>
    </row>
    <row r="31" spans="1:9" x14ac:dyDescent="0.25">
      <c r="A31" s="1" t="s">
        <v>4</v>
      </c>
      <c r="B31" s="4">
        <v>182</v>
      </c>
      <c r="C31" s="12"/>
      <c r="D31" s="4">
        <v>154</v>
      </c>
      <c r="E31" s="4"/>
      <c r="F31" s="4">
        <v>109</v>
      </c>
      <c r="G31" s="4"/>
      <c r="H31" s="4">
        <v>109</v>
      </c>
      <c r="I31" s="30"/>
    </row>
    <row r="32" spans="1:9" x14ac:dyDescent="0.25">
      <c r="A32" s="1" t="s">
        <v>5</v>
      </c>
      <c r="B32" s="4">
        <v>176.2</v>
      </c>
      <c r="C32" s="12"/>
      <c r="D32" s="4">
        <v>138.6</v>
      </c>
      <c r="E32" s="4"/>
      <c r="F32" s="4">
        <v>106.7</v>
      </c>
      <c r="G32" s="4"/>
      <c r="H32" s="4">
        <v>105.8</v>
      </c>
      <c r="I32" s="30"/>
    </row>
    <row r="33" spans="1:9" ht="7.5" customHeight="1" x14ac:dyDescent="0.25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25">
      <c r="A34" s="1"/>
      <c r="B34" s="108" t="s">
        <v>6</v>
      </c>
      <c r="C34" s="109"/>
      <c r="D34" s="109"/>
      <c r="E34" s="109"/>
      <c r="F34" s="109"/>
      <c r="G34" s="109"/>
      <c r="H34" s="109"/>
      <c r="I34" s="30"/>
    </row>
    <row r="35" spans="1:9" ht="8.25" customHeight="1" x14ac:dyDescent="0.25">
      <c r="A35" s="1"/>
      <c r="B35" s="51"/>
      <c r="C35" s="51"/>
      <c r="D35" s="93"/>
      <c r="E35" s="53"/>
      <c r="F35" s="42"/>
      <c r="G35" s="42"/>
      <c r="H35" s="1"/>
      <c r="I35" s="30"/>
    </row>
    <row r="36" spans="1:9" x14ac:dyDescent="0.25">
      <c r="A36" s="1" t="s">
        <v>7</v>
      </c>
      <c r="B36" s="3">
        <v>1280</v>
      </c>
      <c r="C36" s="3"/>
      <c r="D36" s="3">
        <v>1387</v>
      </c>
      <c r="E36" s="93"/>
      <c r="F36" s="3">
        <v>1348</v>
      </c>
      <c r="G36" s="93"/>
      <c r="H36" s="3">
        <v>1216</v>
      </c>
      <c r="I36" s="30"/>
    </row>
    <row r="37" spans="1:9" ht="9" customHeight="1" x14ac:dyDescent="0.25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25">
      <c r="A38" s="1"/>
      <c r="B38" s="108" t="s">
        <v>20</v>
      </c>
      <c r="C38" s="109"/>
      <c r="D38" s="109"/>
      <c r="E38" s="109"/>
      <c r="F38" s="109"/>
      <c r="G38" s="109"/>
      <c r="H38" s="109"/>
      <c r="I38" s="30"/>
    </row>
    <row r="39" spans="1:9" ht="6.75" customHeight="1" x14ac:dyDescent="0.25">
      <c r="A39" s="1"/>
      <c r="B39" s="51"/>
      <c r="C39" s="51"/>
      <c r="D39" s="53"/>
      <c r="E39" s="53"/>
      <c r="F39" s="53"/>
      <c r="G39" s="53"/>
      <c r="H39" s="93"/>
      <c r="I39" s="30"/>
    </row>
    <row r="40" spans="1:9" x14ac:dyDescent="0.25">
      <c r="A40" s="1" t="s">
        <v>9</v>
      </c>
      <c r="B40" s="1">
        <v>24</v>
      </c>
      <c r="C40" s="1"/>
      <c r="D40" s="1">
        <v>151</v>
      </c>
      <c r="E40" s="1"/>
      <c r="F40" s="1">
        <v>148</v>
      </c>
      <c r="G40" s="1"/>
      <c r="H40" s="1">
        <v>171</v>
      </c>
      <c r="I40" s="30"/>
    </row>
    <row r="41" spans="1:9" x14ac:dyDescent="0.25">
      <c r="A41" s="1" t="s">
        <v>10</v>
      </c>
      <c r="B41" s="1">
        <v>470</v>
      </c>
      <c r="C41" s="3"/>
      <c r="D41" s="1">
        <v>400</v>
      </c>
      <c r="E41" s="1"/>
      <c r="F41" s="1">
        <v>300</v>
      </c>
      <c r="G41" s="1"/>
      <c r="H41" s="1">
        <v>268</v>
      </c>
      <c r="I41" s="30"/>
    </row>
    <row r="42" spans="1:9" x14ac:dyDescent="0.25">
      <c r="A42" s="1" t="s">
        <v>11</v>
      </c>
      <c r="B42" s="3">
        <v>496</v>
      </c>
      <c r="C42" s="3"/>
      <c r="D42" s="3">
        <v>556</v>
      </c>
      <c r="E42" s="1"/>
      <c r="F42" s="3">
        <v>453</v>
      </c>
      <c r="G42" s="1"/>
      <c r="H42" s="3">
        <v>444</v>
      </c>
      <c r="I42" s="30"/>
    </row>
    <row r="43" spans="1:9" x14ac:dyDescent="0.25">
      <c r="A43" s="1" t="s">
        <v>12</v>
      </c>
      <c r="B43" s="1">
        <v>8</v>
      </c>
      <c r="C43" s="3"/>
      <c r="D43" s="1">
        <v>10</v>
      </c>
      <c r="E43" s="1"/>
      <c r="F43" s="1">
        <v>10</v>
      </c>
      <c r="G43" s="1"/>
      <c r="H43" s="1">
        <v>10</v>
      </c>
      <c r="I43" s="30"/>
    </row>
    <row r="44" spans="1:9" x14ac:dyDescent="0.25">
      <c r="A44" s="1" t="s">
        <v>13</v>
      </c>
      <c r="B44" s="1">
        <v>317</v>
      </c>
      <c r="C44" s="3"/>
      <c r="D44" s="1">
        <v>450</v>
      </c>
      <c r="E44" s="1"/>
      <c r="F44" s="1">
        <v>350</v>
      </c>
      <c r="G44" s="1"/>
      <c r="H44" s="1">
        <v>325</v>
      </c>
      <c r="I44" s="30"/>
    </row>
    <row r="45" spans="1:9" x14ac:dyDescent="0.25">
      <c r="A45" s="1" t="s">
        <v>14</v>
      </c>
      <c r="B45" s="1">
        <v>325</v>
      </c>
      <c r="C45" s="3"/>
      <c r="D45" s="1">
        <v>460</v>
      </c>
      <c r="E45" s="1"/>
      <c r="F45" s="1">
        <v>360</v>
      </c>
      <c r="G45" s="1"/>
      <c r="H45" s="1">
        <v>335</v>
      </c>
      <c r="I45" s="30"/>
    </row>
    <row r="46" spans="1:9" x14ac:dyDescent="0.25">
      <c r="A46" s="1" t="s">
        <v>15</v>
      </c>
      <c r="B46" s="1">
        <v>171</v>
      </c>
      <c r="C46" s="1"/>
      <c r="D46" s="1">
        <v>96</v>
      </c>
      <c r="E46" s="1"/>
      <c r="F46" s="1">
        <v>93</v>
      </c>
      <c r="G46" s="1"/>
      <c r="H46" s="1">
        <v>109</v>
      </c>
      <c r="I46" s="30"/>
    </row>
    <row r="47" spans="1:9" ht="7.5" customHeight="1" x14ac:dyDescent="0.25">
      <c r="A47" s="1"/>
      <c r="B47" s="1"/>
      <c r="C47" s="1"/>
      <c r="D47" s="1"/>
      <c r="E47" s="1"/>
      <c r="F47" s="93"/>
      <c r="G47" s="93"/>
      <c r="H47" s="93"/>
      <c r="I47" s="30"/>
    </row>
    <row r="48" spans="1:9" x14ac:dyDescent="0.25">
      <c r="A48" s="1"/>
      <c r="B48" s="108" t="s">
        <v>16</v>
      </c>
      <c r="C48" s="109"/>
      <c r="D48" s="109"/>
      <c r="E48" s="109"/>
      <c r="F48" s="109"/>
      <c r="G48" s="109"/>
      <c r="H48" s="109"/>
      <c r="I48" s="30"/>
    </row>
    <row r="49" spans="1:9" ht="8.25" customHeight="1" x14ac:dyDescent="0.25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25">
      <c r="A50" s="40" t="s">
        <v>17</v>
      </c>
      <c r="B50" s="57">
        <v>52.6</v>
      </c>
      <c r="C50" s="58"/>
      <c r="D50" s="57">
        <v>20.9</v>
      </c>
      <c r="E50" s="107"/>
      <c r="F50" s="57">
        <v>25.8</v>
      </c>
      <c r="G50" s="107"/>
      <c r="H50" s="57">
        <v>32.5</v>
      </c>
      <c r="I50" s="30"/>
    </row>
    <row r="51" spans="1:9" ht="3.95" customHeight="1" x14ac:dyDescent="0.25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25">
      <c r="A52" s="1" t="s">
        <v>34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25">
      <c r="A53" s="1" t="s">
        <v>210</v>
      </c>
      <c r="B53" s="59"/>
      <c r="C53" s="59"/>
      <c r="D53" s="59"/>
      <c r="E53" s="59"/>
      <c r="F53" s="59"/>
      <c r="G53" s="59"/>
      <c r="H53" s="59"/>
      <c r="I53" s="30"/>
    </row>
    <row r="54" spans="1:9" ht="6.95" customHeight="1" x14ac:dyDescent="0.25">
      <c r="A54" s="93"/>
      <c r="B54" s="93"/>
      <c r="C54" s="93"/>
      <c r="D54" s="93"/>
      <c r="E54" s="93"/>
      <c r="F54" s="93"/>
      <c r="G54" s="93"/>
      <c r="H54" s="93"/>
      <c r="I54" s="30"/>
    </row>
    <row r="55" spans="1:9" ht="14.1" customHeight="1" x14ac:dyDescent="0.25">
      <c r="A55" s="1" t="s">
        <v>211</v>
      </c>
      <c r="B55" s="93"/>
      <c r="C55" s="93"/>
      <c r="D55" s="93"/>
      <c r="E55" s="93"/>
      <c r="F55" s="93"/>
      <c r="G55" s="93"/>
      <c r="H55" s="93"/>
      <c r="I55" s="30"/>
    </row>
    <row r="56" spans="1:9" ht="14.1" customHeight="1" x14ac:dyDescent="0.25">
      <c r="A56" s="1" t="s">
        <v>212</v>
      </c>
      <c r="B56" s="93"/>
      <c r="C56" s="93"/>
      <c r="D56" s="93"/>
      <c r="E56" s="93"/>
      <c r="F56" s="93"/>
      <c r="G56" s="93"/>
      <c r="H56" s="93"/>
      <c r="I56" s="30"/>
    </row>
    <row r="57" spans="1:9" ht="6.95" customHeight="1" x14ac:dyDescent="0.25">
      <c r="A57" s="1"/>
      <c r="B57" s="93"/>
      <c r="C57" s="93"/>
      <c r="D57" s="93"/>
      <c r="E57" s="93"/>
      <c r="F57" s="93"/>
      <c r="G57" s="93"/>
      <c r="H57" s="93"/>
      <c r="I57" s="30"/>
    </row>
    <row r="58" spans="1:9" ht="14.1" customHeight="1" x14ac:dyDescent="0.25">
      <c r="A58" s="1" t="s">
        <v>240</v>
      </c>
      <c r="B58" s="1"/>
      <c r="C58" s="93"/>
      <c r="D58" s="93"/>
      <c r="E58" s="93"/>
      <c r="F58" s="93"/>
      <c r="G58" s="93"/>
      <c r="H58" s="93"/>
      <c r="I58" s="30"/>
    </row>
    <row r="60" spans="1:9" x14ac:dyDescent="0.25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0" t="s">
        <v>190</v>
      </c>
      <c r="B1" s="40"/>
      <c r="C1" s="40"/>
      <c r="D1" s="40"/>
      <c r="E1" s="40"/>
      <c r="F1" s="40"/>
      <c r="G1" s="40"/>
      <c r="H1" s="40"/>
      <c r="I1" s="30"/>
    </row>
    <row r="2" spans="1:9" x14ac:dyDescent="0.25">
      <c r="A2" s="1"/>
      <c r="B2" s="1"/>
      <c r="C2" s="1"/>
      <c r="D2" s="43"/>
      <c r="E2" s="43"/>
      <c r="F2" s="44" t="s">
        <v>221</v>
      </c>
      <c r="G2" s="43"/>
      <c r="H2" s="44"/>
      <c r="I2" s="30"/>
    </row>
    <row r="3" spans="1:9" x14ac:dyDescent="0.25">
      <c r="A3" s="45" t="s">
        <v>1</v>
      </c>
      <c r="B3" s="47" t="s">
        <v>209</v>
      </c>
      <c r="C3" s="46"/>
      <c r="D3" s="47" t="s">
        <v>225</v>
      </c>
      <c r="E3" s="107"/>
      <c r="F3" s="47" t="s">
        <v>226</v>
      </c>
      <c r="G3" s="107"/>
      <c r="H3" s="47" t="s">
        <v>241</v>
      </c>
      <c r="I3" s="30"/>
    </row>
    <row r="4" spans="1:9" ht="8.25" customHeight="1" x14ac:dyDescent="0.25">
      <c r="A4" s="48"/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108" t="s">
        <v>21</v>
      </c>
      <c r="C5" s="108"/>
      <c r="D5" s="108"/>
      <c r="E5" s="108"/>
      <c r="F5" s="108"/>
      <c r="G5" s="108"/>
      <c r="H5" s="108"/>
      <c r="I5" s="30"/>
    </row>
    <row r="6" spans="1:9" x14ac:dyDescent="0.25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25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25">
      <c r="A8" s="1" t="s">
        <v>24</v>
      </c>
      <c r="B8" s="14">
        <v>85.64</v>
      </c>
      <c r="C8" s="14"/>
      <c r="D8" s="14">
        <v>92.89</v>
      </c>
      <c r="E8" s="14"/>
      <c r="F8" s="14">
        <v>93.95</v>
      </c>
      <c r="G8" s="14"/>
      <c r="H8" s="14">
        <v>94.13</v>
      </c>
      <c r="I8" s="1"/>
    </row>
    <row r="9" spans="1:9" x14ac:dyDescent="0.25">
      <c r="A9" s="1" t="s">
        <v>25</v>
      </c>
      <c r="B9" s="14">
        <v>81.89</v>
      </c>
      <c r="C9" s="14"/>
      <c r="D9" s="14">
        <v>89.69</v>
      </c>
      <c r="E9" s="14"/>
      <c r="F9" s="14">
        <v>90.7</v>
      </c>
      <c r="G9" s="14"/>
      <c r="H9" s="14">
        <v>90.43</v>
      </c>
      <c r="I9" s="1"/>
    </row>
    <row r="10" spans="1:9" x14ac:dyDescent="0.25">
      <c r="A10" s="1" t="s">
        <v>26</v>
      </c>
      <c r="B10" s="93"/>
      <c r="C10" s="14"/>
      <c r="D10" s="93"/>
      <c r="E10" s="93"/>
      <c r="F10" s="93"/>
      <c r="G10" s="93"/>
      <c r="H10" s="93"/>
      <c r="I10" s="1"/>
    </row>
    <row r="11" spans="1:9" x14ac:dyDescent="0.25">
      <c r="A11" s="1" t="s">
        <v>24</v>
      </c>
      <c r="B11" s="14">
        <v>118.29</v>
      </c>
      <c r="C11" s="1"/>
      <c r="D11" s="14">
        <v>116.72</v>
      </c>
      <c r="E11" s="14"/>
      <c r="F11" s="14">
        <v>116.84</v>
      </c>
      <c r="G11" s="14"/>
      <c r="H11" s="14">
        <v>114.12</v>
      </c>
      <c r="I11" s="1"/>
    </row>
    <row r="12" spans="1:9" x14ac:dyDescent="0.25">
      <c r="A12" s="1" t="s">
        <v>25</v>
      </c>
      <c r="B12" s="14">
        <v>103.82</v>
      </c>
      <c r="C12" s="1"/>
      <c r="D12" s="14">
        <v>100.22</v>
      </c>
      <c r="E12" s="14"/>
      <c r="F12" s="14">
        <v>100.34</v>
      </c>
      <c r="G12" s="14"/>
      <c r="H12" s="14">
        <v>100.12</v>
      </c>
      <c r="I12" s="1"/>
    </row>
    <row r="13" spans="1:9" x14ac:dyDescent="0.25">
      <c r="A13" s="1" t="s">
        <v>27</v>
      </c>
      <c r="B13" s="93"/>
      <c r="C13" s="1"/>
      <c r="D13" s="93"/>
      <c r="E13" s="93"/>
      <c r="F13" s="93"/>
      <c r="G13" s="93"/>
      <c r="H13" s="93"/>
      <c r="I13" s="1"/>
    </row>
    <row r="14" spans="1:9" x14ac:dyDescent="0.25">
      <c r="A14" s="1" t="s">
        <v>24</v>
      </c>
      <c r="B14" s="14">
        <v>37.229999999999997</v>
      </c>
      <c r="C14" s="1"/>
      <c r="D14" s="14">
        <v>43.74</v>
      </c>
      <c r="E14" s="14"/>
      <c r="F14" s="14">
        <v>43.49</v>
      </c>
      <c r="G14" s="14"/>
      <c r="H14" s="14">
        <v>43.88</v>
      </c>
      <c r="I14" s="30"/>
    </row>
    <row r="15" spans="1:9" x14ac:dyDescent="0.25">
      <c r="A15" s="1" t="s">
        <v>25</v>
      </c>
      <c r="B15" s="14">
        <v>37.22</v>
      </c>
      <c r="C15" s="1"/>
      <c r="D15" s="14">
        <v>43.73</v>
      </c>
      <c r="E15" s="14"/>
      <c r="F15" s="14">
        <v>43.48</v>
      </c>
      <c r="G15" s="14"/>
      <c r="H15" s="14">
        <v>43.88</v>
      </c>
      <c r="I15" s="30"/>
    </row>
    <row r="16" spans="1:9" ht="9" customHeight="1" x14ac:dyDescent="0.25">
      <c r="A16" s="1"/>
      <c r="B16" s="14"/>
      <c r="C16" s="1"/>
      <c r="D16" s="93"/>
      <c r="E16" s="93"/>
      <c r="F16" s="93"/>
      <c r="G16" s="93"/>
      <c r="H16" s="93"/>
      <c r="I16" s="1"/>
    </row>
    <row r="17" spans="1:9" x14ac:dyDescent="0.25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25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25">
      <c r="A19" s="1" t="s">
        <v>24</v>
      </c>
      <c r="B19" s="14">
        <v>110.48</v>
      </c>
      <c r="C19" s="1"/>
      <c r="D19" s="14">
        <v>117</v>
      </c>
      <c r="E19" s="14"/>
      <c r="F19" s="14">
        <v>116.45</v>
      </c>
      <c r="G19" s="14"/>
      <c r="H19" s="14">
        <v>116.94</v>
      </c>
      <c r="I19" s="1"/>
    </row>
    <row r="20" spans="1:9" x14ac:dyDescent="0.25">
      <c r="A20" s="1" t="s">
        <v>25</v>
      </c>
      <c r="B20" s="14">
        <v>108.43</v>
      </c>
      <c r="C20" s="1"/>
      <c r="D20" s="14">
        <v>114.8</v>
      </c>
      <c r="E20" s="14"/>
      <c r="F20" s="14">
        <v>114.25</v>
      </c>
      <c r="G20" s="14"/>
      <c r="H20" s="14">
        <v>114.79</v>
      </c>
      <c r="I20" s="1"/>
    </row>
    <row r="21" spans="1:9" x14ac:dyDescent="0.25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25">
      <c r="A22" s="1" t="s">
        <v>24</v>
      </c>
      <c r="B22" s="14">
        <v>37.049999999999997</v>
      </c>
      <c r="C22" s="14"/>
      <c r="D22" s="14">
        <v>43.75</v>
      </c>
      <c r="E22" s="14"/>
      <c r="F22" s="14">
        <v>43.51</v>
      </c>
      <c r="G22" s="14"/>
      <c r="H22" s="14">
        <v>43.86</v>
      </c>
      <c r="I22" s="1"/>
    </row>
    <row r="23" spans="1:9" x14ac:dyDescent="0.25">
      <c r="A23" s="1" t="s">
        <v>25</v>
      </c>
      <c r="B23" s="14">
        <v>24.25</v>
      </c>
      <c r="C23" s="14"/>
      <c r="D23" s="14">
        <v>29.75</v>
      </c>
      <c r="E23" s="14"/>
      <c r="F23" s="14">
        <v>29.76</v>
      </c>
      <c r="G23" s="14"/>
      <c r="H23" s="14">
        <v>31.36</v>
      </c>
      <c r="I23" s="1"/>
    </row>
    <row r="24" spans="1:9" x14ac:dyDescent="0.25">
      <c r="A24" s="1" t="s">
        <v>31</v>
      </c>
      <c r="B24" s="93"/>
      <c r="C24" s="14"/>
      <c r="D24" s="93"/>
      <c r="E24" s="93"/>
      <c r="F24" s="93"/>
      <c r="G24" s="93"/>
      <c r="H24" s="93"/>
      <c r="I24" s="1"/>
    </row>
    <row r="25" spans="1:9" x14ac:dyDescent="0.25">
      <c r="A25" s="1" t="s">
        <v>24</v>
      </c>
      <c r="B25" s="14">
        <v>94.13</v>
      </c>
      <c r="C25" s="14"/>
      <c r="D25" s="14">
        <v>92.79</v>
      </c>
      <c r="E25" s="14"/>
      <c r="F25" s="14">
        <v>94.52</v>
      </c>
      <c r="G25" s="14"/>
      <c r="H25" s="14">
        <v>91.6</v>
      </c>
      <c r="I25" s="30"/>
    </row>
    <row r="26" spans="1:9" x14ac:dyDescent="0.25">
      <c r="A26" s="1" t="s">
        <v>25</v>
      </c>
      <c r="B26" s="14">
        <v>90.43</v>
      </c>
      <c r="C26" s="14"/>
      <c r="D26" s="14">
        <v>89.29</v>
      </c>
      <c r="E26" s="14"/>
      <c r="F26" s="14">
        <v>90.72</v>
      </c>
      <c r="G26" s="14"/>
      <c r="H26" s="14">
        <v>88.5</v>
      </c>
      <c r="I26" s="1"/>
    </row>
    <row r="27" spans="1:9" ht="8.25" customHeight="1" x14ac:dyDescent="0.25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25">
      <c r="A28" s="1"/>
      <c r="B28" s="108" t="s">
        <v>32</v>
      </c>
      <c r="C28" s="108"/>
      <c r="D28" s="108"/>
      <c r="E28" s="108"/>
      <c r="F28" s="108"/>
      <c r="G28" s="108"/>
      <c r="H28" s="108"/>
      <c r="I28" s="1"/>
    </row>
    <row r="29" spans="1:9" x14ac:dyDescent="0.25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 t="s">
        <v>24</v>
      </c>
      <c r="B30" s="4">
        <v>85.2</v>
      </c>
      <c r="C30" s="12"/>
      <c r="D30" s="4">
        <v>79.3</v>
      </c>
      <c r="E30" s="93"/>
      <c r="F30" s="4">
        <v>81.2</v>
      </c>
      <c r="G30" s="93"/>
      <c r="H30" s="4">
        <v>78.3</v>
      </c>
      <c r="I30" s="1"/>
    </row>
    <row r="31" spans="1:9" x14ac:dyDescent="0.25">
      <c r="A31" s="40" t="s">
        <v>25</v>
      </c>
      <c r="B31" s="57">
        <v>83.4</v>
      </c>
      <c r="C31" s="58"/>
      <c r="D31" s="57">
        <v>77.8</v>
      </c>
      <c r="E31" s="107"/>
      <c r="F31" s="57">
        <v>79.400000000000006</v>
      </c>
      <c r="G31" s="107"/>
      <c r="H31" s="57">
        <v>77.099999999999994</v>
      </c>
      <c r="I31" s="1"/>
    </row>
    <row r="32" spans="1:9" ht="3.95" customHeight="1" x14ac:dyDescent="0.25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25">
      <c r="A33" s="1" t="s">
        <v>34</v>
      </c>
      <c r="B33" s="59"/>
      <c r="C33" s="59"/>
      <c r="D33" s="1"/>
      <c r="E33" s="1"/>
      <c r="F33" s="1"/>
      <c r="G33" s="1"/>
      <c r="H33" s="1"/>
      <c r="I33" s="30"/>
    </row>
    <row r="34" spans="1:12" ht="6.95" customHeight="1" x14ac:dyDescent="0.25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25">
      <c r="A35" s="1" t="s">
        <v>211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25">
      <c r="A36" s="1" t="s">
        <v>212</v>
      </c>
      <c r="B36" s="59"/>
      <c r="C36" s="59"/>
      <c r="D36" s="1"/>
      <c r="E36" s="1"/>
      <c r="F36" s="1"/>
      <c r="G36" s="1"/>
      <c r="H36" s="1"/>
      <c r="I36" s="30"/>
    </row>
    <row r="37" spans="1:12" ht="6.95" customHeight="1" x14ac:dyDescent="0.25">
      <c r="A37" s="93"/>
      <c r="B37" s="93"/>
      <c r="C37" s="93"/>
      <c r="D37" s="93"/>
      <c r="E37" s="93"/>
      <c r="F37" s="93"/>
      <c r="G37" s="93"/>
      <c r="H37" s="93"/>
      <c r="I37" s="30"/>
    </row>
    <row r="38" spans="1:12" ht="14.1" customHeight="1" x14ac:dyDescent="0.25">
      <c r="A38" s="1" t="s">
        <v>240</v>
      </c>
      <c r="B38" s="93"/>
      <c r="C38" s="93"/>
      <c r="D38" s="93"/>
      <c r="E38" s="93"/>
      <c r="F38" s="93"/>
      <c r="G38" s="93"/>
      <c r="H38" s="93"/>
      <c r="I38" s="30"/>
      <c r="L38" t="s">
        <v>36</v>
      </c>
    </row>
    <row r="39" spans="1:12" x14ac:dyDescent="0.25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0" t="s">
        <v>191</v>
      </c>
      <c r="B1" s="40"/>
      <c r="C1" s="40"/>
      <c r="D1" s="40"/>
      <c r="E1" s="40"/>
      <c r="F1" s="30"/>
      <c r="G1" s="2"/>
    </row>
    <row r="2" spans="1:7" x14ac:dyDescent="0.25">
      <c r="A2" s="1"/>
      <c r="B2" s="2" t="s">
        <v>222</v>
      </c>
      <c r="C2" s="2" t="s">
        <v>223</v>
      </c>
      <c r="D2" s="2" t="s">
        <v>225</v>
      </c>
      <c r="E2" s="2" t="s">
        <v>225</v>
      </c>
      <c r="F2" s="30"/>
      <c r="G2" s="2"/>
    </row>
    <row r="3" spans="1:7" x14ac:dyDescent="0.25">
      <c r="A3" s="60" t="s">
        <v>1</v>
      </c>
      <c r="B3" s="40">
        <v>2023</v>
      </c>
      <c r="C3" s="40">
        <v>2023</v>
      </c>
      <c r="D3" s="40">
        <v>2023</v>
      </c>
      <c r="E3" s="40">
        <v>2022</v>
      </c>
      <c r="F3" s="30"/>
      <c r="G3" s="2"/>
    </row>
    <row r="4" spans="1:7" ht="9" customHeight="1" x14ac:dyDescent="0.25">
      <c r="A4" s="1"/>
      <c r="B4" s="2"/>
      <c r="C4" s="2"/>
      <c r="D4" s="2"/>
      <c r="E4" s="2"/>
      <c r="F4" s="30"/>
      <c r="G4" s="2"/>
    </row>
    <row r="5" spans="1:7" x14ac:dyDescent="0.25">
      <c r="A5" s="1"/>
      <c r="B5" s="110" t="s">
        <v>45</v>
      </c>
      <c r="C5" s="110"/>
      <c r="D5" s="110"/>
      <c r="E5" s="110"/>
      <c r="F5" s="30"/>
      <c r="G5" s="2"/>
    </row>
    <row r="6" spans="1:7" x14ac:dyDescent="0.25">
      <c r="A6" s="1" t="s">
        <v>46</v>
      </c>
      <c r="B6" s="1"/>
      <c r="C6" s="1"/>
      <c r="D6" s="1"/>
      <c r="E6" s="1"/>
      <c r="F6" s="30"/>
      <c r="G6" s="2"/>
    </row>
    <row r="7" spans="1:7" x14ac:dyDescent="0.25">
      <c r="A7" s="1" t="s">
        <v>47</v>
      </c>
      <c r="B7" s="3">
        <v>9268</v>
      </c>
      <c r="C7" s="3">
        <v>7528</v>
      </c>
      <c r="D7" s="3">
        <v>5883</v>
      </c>
      <c r="E7" s="3">
        <v>7164</v>
      </c>
      <c r="F7" s="3"/>
      <c r="G7" s="2"/>
    </row>
    <row r="8" spans="1:7" x14ac:dyDescent="0.25">
      <c r="A8" s="1" t="s">
        <v>48</v>
      </c>
      <c r="B8" s="9">
        <v>0</v>
      </c>
      <c r="C8" s="9">
        <v>0</v>
      </c>
      <c r="D8" s="9">
        <v>0</v>
      </c>
      <c r="E8" s="9">
        <v>0</v>
      </c>
      <c r="F8" s="4"/>
      <c r="G8" s="2"/>
    </row>
    <row r="9" spans="1:7" x14ac:dyDescent="0.25">
      <c r="A9" s="1" t="s">
        <v>49</v>
      </c>
      <c r="B9" s="4">
        <v>1.4</v>
      </c>
      <c r="C9" s="4">
        <v>1.4</v>
      </c>
      <c r="D9" s="4">
        <v>1.4</v>
      </c>
      <c r="E9" s="4">
        <v>4.7</v>
      </c>
      <c r="F9" s="1"/>
      <c r="G9" s="2"/>
    </row>
    <row r="10" spans="1:7" ht="10.5" customHeight="1" x14ac:dyDescent="0.25">
      <c r="A10" s="1"/>
      <c r="B10" s="1"/>
      <c r="C10" s="1"/>
      <c r="D10" s="1"/>
      <c r="E10" s="54"/>
      <c r="F10" s="30"/>
      <c r="G10" s="2"/>
    </row>
    <row r="11" spans="1:7" x14ac:dyDescent="0.25">
      <c r="A11" s="1"/>
      <c r="B11" s="109" t="s">
        <v>51</v>
      </c>
      <c r="C11" s="109"/>
      <c r="D11" s="109"/>
      <c r="E11" s="109"/>
      <c r="F11" s="30"/>
      <c r="G11" s="2"/>
    </row>
    <row r="12" spans="1:7" x14ac:dyDescent="0.25">
      <c r="A12" s="1" t="s">
        <v>52</v>
      </c>
      <c r="B12" s="1"/>
      <c r="C12" s="1"/>
      <c r="D12" s="1"/>
      <c r="E12" s="1"/>
      <c r="F12" s="30"/>
      <c r="G12" s="2"/>
    </row>
    <row r="13" spans="1:7" x14ac:dyDescent="0.25">
      <c r="A13" s="1" t="s">
        <v>53</v>
      </c>
      <c r="B13" s="12">
        <v>344.4</v>
      </c>
      <c r="C13" s="12">
        <v>518.9</v>
      </c>
      <c r="D13" s="12">
        <v>324.60000000000002</v>
      </c>
      <c r="E13" s="12">
        <v>860.9</v>
      </c>
      <c r="F13" s="30"/>
      <c r="G13" s="2"/>
    </row>
    <row r="14" spans="1:7" x14ac:dyDescent="0.25">
      <c r="A14" s="1" t="s">
        <v>54</v>
      </c>
      <c r="B14" s="4">
        <v>214.9</v>
      </c>
      <c r="C14" s="4">
        <v>277.5</v>
      </c>
      <c r="D14" s="4">
        <v>67.7</v>
      </c>
      <c r="E14" s="4">
        <v>466</v>
      </c>
      <c r="F14" s="30"/>
      <c r="G14" s="2"/>
    </row>
    <row r="15" spans="1:7" x14ac:dyDescent="0.25">
      <c r="A15" s="1" t="s">
        <v>55</v>
      </c>
      <c r="B15" s="4">
        <v>129.6</v>
      </c>
      <c r="C15" s="4">
        <v>241.4</v>
      </c>
      <c r="D15" s="4">
        <v>256.89999999999998</v>
      </c>
      <c r="E15" s="4">
        <v>394.9</v>
      </c>
      <c r="F15" s="30"/>
      <c r="G15" s="2"/>
    </row>
    <row r="16" spans="1:7" x14ac:dyDescent="0.25">
      <c r="A16" s="1" t="s">
        <v>56</v>
      </c>
      <c r="B16" s="12">
        <v>1575.2</v>
      </c>
      <c r="C16" s="12">
        <v>2094.1</v>
      </c>
      <c r="D16" s="12">
        <v>2418.6999999999998</v>
      </c>
      <c r="E16" s="12">
        <v>3254.5</v>
      </c>
      <c r="F16" s="30"/>
      <c r="G16" s="2"/>
    </row>
    <row r="17" spans="1:7" ht="14.25" customHeight="1" x14ac:dyDescent="0.25">
      <c r="A17" s="1"/>
      <c r="B17" s="1"/>
      <c r="C17" s="1"/>
      <c r="D17" s="1"/>
      <c r="E17" s="1"/>
      <c r="F17" s="30"/>
      <c r="G17" s="2"/>
    </row>
    <row r="18" spans="1:7" ht="10.5" customHeight="1" x14ac:dyDescent="0.25">
      <c r="A18" s="1" t="s">
        <v>57</v>
      </c>
      <c r="B18" s="4">
        <v>5.9</v>
      </c>
      <c r="C18" s="4">
        <v>51.6</v>
      </c>
      <c r="D18" s="4">
        <v>69.599999999999994</v>
      </c>
      <c r="E18" s="4">
        <v>282.89999999999998</v>
      </c>
      <c r="F18" s="30"/>
      <c r="G18" s="2"/>
    </row>
    <row r="19" spans="1:7" x14ac:dyDescent="0.25">
      <c r="A19" s="1" t="s">
        <v>56</v>
      </c>
      <c r="B19" s="4">
        <v>296.2</v>
      </c>
      <c r="C19" s="4">
        <v>347.7</v>
      </c>
      <c r="D19" s="4">
        <v>417.3</v>
      </c>
      <c r="E19" s="12">
        <v>523</v>
      </c>
      <c r="F19" s="30"/>
      <c r="G19" s="2"/>
    </row>
    <row r="20" spans="1:7" x14ac:dyDescent="0.25">
      <c r="A20" s="1" t="s">
        <v>58</v>
      </c>
      <c r="B20" s="12">
        <v>0</v>
      </c>
      <c r="C20" s="12">
        <v>4.5</v>
      </c>
      <c r="D20" s="12">
        <v>0</v>
      </c>
      <c r="E20" s="12">
        <v>0</v>
      </c>
      <c r="F20" s="30"/>
      <c r="G20" s="2"/>
    </row>
    <row r="21" spans="1:7" x14ac:dyDescent="0.25">
      <c r="A21" s="40" t="s">
        <v>56</v>
      </c>
      <c r="B21" s="57">
        <v>0</v>
      </c>
      <c r="C21" s="57">
        <v>4.5</v>
      </c>
      <c r="D21" s="57">
        <v>4.5</v>
      </c>
      <c r="E21" s="57">
        <v>6.5</v>
      </c>
      <c r="F21" s="30"/>
      <c r="G21" s="2"/>
    </row>
    <row r="22" spans="1:7" ht="3.95" customHeight="1" x14ac:dyDescent="0.25">
      <c r="A22" s="1"/>
      <c r="B22" s="4"/>
      <c r="C22" s="4"/>
      <c r="D22" s="4"/>
      <c r="E22" s="4"/>
      <c r="F22" s="30"/>
      <c r="G22" s="2"/>
    </row>
    <row r="23" spans="1:7" ht="14.1" customHeight="1" x14ac:dyDescent="0.25">
      <c r="A23" s="1" t="s">
        <v>198</v>
      </c>
      <c r="B23" s="93"/>
      <c r="C23" s="93"/>
      <c r="D23" s="1"/>
      <c r="E23" s="93"/>
      <c r="F23" s="30"/>
      <c r="G23" s="2"/>
    </row>
    <row r="24" spans="1:7" ht="6.95" customHeight="1" x14ac:dyDescent="0.25">
      <c r="A24" s="1"/>
      <c r="B24" s="93"/>
      <c r="C24" s="93"/>
      <c r="D24" s="1"/>
      <c r="E24" s="1"/>
      <c r="F24" s="30"/>
      <c r="G24" s="15"/>
    </row>
    <row r="25" spans="1:7" ht="14.1" customHeight="1" x14ac:dyDescent="0.25">
      <c r="A25" s="1" t="s">
        <v>217</v>
      </c>
      <c r="B25" s="93"/>
      <c r="C25" s="93"/>
      <c r="D25" s="1"/>
      <c r="E25" s="93"/>
      <c r="F25" s="30"/>
      <c r="G25" s="2"/>
    </row>
    <row r="26" spans="1:7" ht="14.1" customHeight="1" x14ac:dyDescent="0.25">
      <c r="A26" s="61" t="s">
        <v>213</v>
      </c>
      <c r="B26" s="61"/>
      <c r="C26" s="61"/>
      <c r="D26" s="61"/>
      <c r="E26" s="61"/>
      <c r="F26" s="30"/>
      <c r="G26" s="2"/>
    </row>
    <row r="27" spans="1:7" ht="6.95" customHeight="1" x14ac:dyDescent="0.25">
      <c r="A27" s="93"/>
      <c r="B27" s="93"/>
      <c r="C27" s="93"/>
      <c r="D27" s="1"/>
      <c r="E27" s="93"/>
      <c r="F27" s="30"/>
      <c r="G27" s="2"/>
    </row>
    <row r="28" spans="1:7" ht="14.1" customHeight="1" x14ac:dyDescent="0.25">
      <c r="A28" s="1" t="s">
        <v>240</v>
      </c>
      <c r="B28" s="93"/>
      <c r="C28" s="93"/>
      <c r="D28" s="1"/>
      <c r="E28" s="93"/>
      <c r="F28" s="28"/>
    </row>
    <row r="29" spans="1:7" x14ac:dyDescent="0.25">
      <c r="A29" s="1"/>
      <c r="B29" s="109"/>
      <c r="C29" s="109"/>
      <c r="D29" s="109"/>
      <c r="E29" s="109"/>
      <c r="F29" s="7"/>
    </row>
    <row r="30" spans="1:7" x14ac:dyDescent="0.25">
      <c r="A30" s="1"/>
      <c r="B30" s="1"/>
      <c r="C30" s="1"/>
      <c r="D30" s="1"/>
      <c r="E30" s="1"/>
      <c r="F30" s="7"/>
    </row>
    <row r="31" spans="1:7" x14ac:dyDescent="0.25">
      <c r="A31" s="1"/>
      <c r="B31" s="4"/>
      <c r="C31" s="4"/>
      <c r="D31" s="4"/>
      <c r="E31" s="4"/>
      <c r="F31" s="7"/>
    </row>
    <row r="32" spans="1:7" x14ac:dyDescent="0.25">
      <c r="A32" s="1"/>
      <c r="B32" s="4"/>
      <c r="C32" s="4"/>
      <c r="D32" s="4"/>
      <c r="E32" s="4"/>
      <c r="F32" s="7"/>
    </row>
    <row r="33" spans="1:6" x14ac:dyDescent="0.25">
      <c r="A33" s="1"/>
      <c r="B33" s="4"/>
      <c r="C33" s="4"/>
      <c r="D33" s="4"/>
      <c r="E33" s="4"/>
      <c r="F33" s="7"/>
    </row>
    <row r="34" spans="1:6" x14ac:dyDescent="0.25">
      <c r="A34" s="1"/>
      <c r="B34" s="12"/>
      <c r="C34" s="12"/>
      <c r="D34" s="12"/>
      <c r="E34" s="12"/>
      <c r="F34" s="7"/>
    </row>
    <row r="35" spans="1:6" x14ac:dyDescent="0.25">
      <c r="A35" s="1"/>
      <c r="B35" s="1"/>
      <c r="C35" s="1"/>
      <c r="D35" s="1"/>
      <c r="E35" s="7"/>
      <c r="F35" s="7"/>
    </row>
    <row r="36" spans="1:6" x14ac:dyDescent="0.25">
      <c r="A36" s="1"/>
      <c r="B36" s="4"/>
      <c r="C36" s="4"/>
      <c r="D36" s="4"/>
      <c r="E36" s="4"/>
      <c r="F36" s="7"/>
    </row>
    <row r="37" spans="1:6" x14ac:dyDescent="0.25">
      <c r="A37" s="1"/>
      <c r="B37" s="16"/>
      <c r="C37" s="16"/>
      <c r="D37" s="16"/>
      <c r="E37" s="16"/>
      <c r="F37" s="7"/>
    </row>
    <row r="38" spans="1:6" x14ac:dyDescent="0.25">
      <c r="A38" s="1"/>
      <c r="B38" s="12"/>
      <c r="C38" s="12"/>
      <c r="D38" s="12"/>
      <c r="E38" s="4"/>
      <c r="F38" s="7"/>
    </row>
    <row r="39" spans="1:6" x14ac:dyDescent="0.25">
      <c r="A39" s="1"/>
      <c r="B39" s="4"/>
      <c r="C39" s="4"/>
      <c r="D39" s="4"/>
      <c r="E39" s="4"/>
      <c r="F39" s="7"/>
    </row>
    <row r="40" spans="1:6" ht="9.75" customHeight="1" x14ac:dyDescent="0.25">
      <c r="A40" s="1"/>
      <c r="B40" s="7"/>
      <c r="C40" s="7"/>
      <c r="D40" s="1"/>
      <c r="E40" s="7"/>
      <c r="F40" s="7"/>
    </row>
    <row r="41" spans="1:6" ht="10.5" customHeight="1" x14ac:dyDescent="0.25">
      <c r="A41" s="1"/>
      <c r="B41" s="7"/>
      <c r="C41" s="7"/>
      <c r="D41" s="1"/>
      <c r="E41" s="7"/>
      <c r="F41" s="7"/>
    </row>
    <row r="42" spans="1:6" ht="3.75" customHeight="1" x14ac:dyDescent="0.25">
      <c r="A42" s="7"/>
      <c r="B42" s="7"/>
      <c r="C42" s="7"/>
      <c r="D42" s="1"/>
      <c r="E42" s="7"/>
      <c r="F42" s="7"/>
    </row>
    <row r="43" spans="1:6" ht="25.5" customHeight="1" x14ac:dyDescent="0.25">
      <c r="A43" s="111"/>
      <c r="B43" s="111"/>
      <c r="C43" s="111"/>
      <c r="D43" s="111"/>
      <c r="E43" s="111"/>
      <c r="F43" s="7"/>
    </row>
    <row r="44" spans="1:6" x14ac:dyDescent="0.25">
      <c r="A44" s="1"/>
      <c r="B44" s="7"/>
      <c r="C44" s="7"/>
      <c r="D44" s="1"/>
      <c r="E44" s="7"/>
      <c r="F44" s="7"/>
    </row>
    <row r="45" spans="1:6" x14ac:dyDescent="0.25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7109375" customWidth="1"/>
    <col min="2" max="5" width="13.140625" customWidth="1"/>
  </cols>
  <sheetData>
    <row r="1" spans="1:6" x14ac:dyDescent="0.25">
      <c r="A1" s="62" t="s">
        <v>192</v>
      </c>
      <c r="B1" s="1"/>
      <c r="C1" s="1"/>
      <c r="D1" s="1"/>
      <c r="E1" s="1"/>
      <c r="F1" s="30"/>
    </row>
    <row r="2" spans="1:6" x14ac:dyDescent="0.25">
      <c r="A2" s="38"/>
      <c r="B2" s="39" t="s">
        <v>222</v>
      </c>
      <c r="C2" s="39" t="s">
        <v>223</v>
      </c>
      <c r="D2" s="39" t="s">
        <v>225</v>
      </c>
      <c r="E2" s="39" t="s">
        <v>225</v>
      </c>
      <c r="F2" s="30"/>
    </row>
    <row r="3" spans="1:6" x14ac:dyDescent="0.25">
      <c r="A3" s="45" t="s">
        <v>1</v>
      </c>
      <c r="B3" s="41">
        <v>2023</v>
      </c>
      <c r="C3" s="41">
        <v>2023</v>
      </c>
      <c r="D3" s="41">
        <v>2023</v>
      </c>
      <c r="E3" s="41">
        <v>2022</v>
      </c>
      <c r="F3" s="1"/>
    </row>
    <row r="4" spans="1:6" x14ac:dyDescent="0.25">
      <c r="A4" s="48"/>
      <c r="B4" s="2"/>
      <c r="C4" s="2"/>
      <c r="D4" s="1"/>
      <c r="E4" s="2"/>
      <c r="F4" s="30"/>
    </row>
    <row r="5" spans="1:6" x14ac:dyDescent="0.25">
      <c r="A5" s="1"/>
      <c r="B5" s="112" t="s">
        <v>45</v>
      </c>
      <c r="C5" s="112"/>
      <c r="D5" s="112"/>
      <c r="E5" s="112"/>
      <c r="F5" s="17"/>
    </row>
    <row r="6" spans="1:6" x14ac:dyDescent="0.25">
      <c r="A6" s="1" t="s">
        <v>46</v>
      </c>
      <c r="B6" s="63"/>
      <c r="C6" s="63"/>
      <c r="D6" s="63"/>
      <c r="E6" s="63"/>
      <c r="F6" s="17"/>
    </row>
    <row r="7" spans="1:6" x14ac:dyDescent="0.25">
      <c r="A7" s="1" t="s">
        <v>59</v>
      </c>
      <c r="B7" s="2">
        <v>136</v>
      </c>
      <c r="C7" s="2">
        <v>172</v>
      </c>
      <c r="D7" s="2">
        <v>172</v>
      </c>
      <c r="E7" s="2">
        <v>216</v>
      </c>
      <c r="F7" s="17"/>
    </row>
    <row r="8" spans="1:6" x14ac:dyDescent="0.25">
      <c r="A8" s="1" t="s">
        <v>60</v>
      </c>
      <c r="B8" s="3">
        <v>1538</v>
      </c>
      <c r="C8" s="3">
        <v>1710</v>
      </c>
      <c r="D8" s="3">
        <v>1881</v>
      </c>
      <c r="E8" s="3">
        <v>2326</v>
      </c>
      <c r="F8" s="17"/>
    </row>
    <row r="9" spans="1:6" x14ac:dyDescent="0.25">
      <c r="A9" s="1" t="s">
        <v>61</v>
      </c>
      <c r="B9" s="54">
        <v>6.8</v>
      </c>
      <c r="C9" s="54">
        <v>7.5</v>
      </c>
      <c r="D9" s="54">
        <v>7.8</v>
      </c>
      <c r="E9" s="54">
        <v>9.8000000000000007</v>
      </c>
      <c r="F9" s="17"/>
    </row>
    <row r="10" spans="1:6" x14ac:dyDescent="0.25">
      <c r="A10" s="1"/>
      <c r="B10" s="2"/>
      <c r="C10" s="2"/>
      <c r="D10" s="2"/>
      <c r="E10" s="2"/>
      <c r="F10" s="17"/>
    </row>
    <row r="11" spans="1:6" x14ac:dyDescent="0.25">
      <c r="A11" s="1" t="s">
        <v>62</v>
      </c>
      <c r="B11" s="2">
        <v>135</v>
      </c>
      <c r="C11" s="2">
        <v>172</v>
      </c>
      <c r="D11" s="2">
        <v>171</v>
      </c>
      <c r="E11" s="2">
        <v>215</v>
      </c>
      <c r="F11" s="17"/>
    </row>
    <row r="12" spans="1:6" x14ac:dyDescent="0.25">
      <c r="A12" s="1" t="s">
        <v>60</v>
      </c>
      <c r="B12" s="3">
        <v>1531</v>
      </c>
      <c r="C12" s="3">
        <v>1703</v>
      </c>
      <c r="D12" s="3">
        <v>1874</v>
      </c>
      <c r="E12" s="3">
        <v>2314</v>
      </c>
      <c r="F12" s="17"/>
    </row>
    <row r="13" spans="1:6" x14ac:dyDescent="0.25">
      <c r="A13" s="1" t="s">
        <v>61</v>
      </c>
      <c r="B13" s="2">
        <v>6.8</v>
      </c>
      <c r="C13" s="2">
        <v>7.5</v>
      </c>
      <c r="D13" s="2">
        <v>7.8</v>
      </c>
      <c r="E13" s="2">
        <v>9.8000000000000007</v>
      </c>
      <c r="F13" s="17"/>
    </row>
    <row r="14" spans="1:6" x14ac:dyDescent="0.25">
      <c r="A14" s="1"/>
      <c r="B14" s="93"/>
      <c r="C14" s="93"/>
      <c r="D14" s="93"/>
      <c r="E14" s="93"/>
      <c r="F14" s="30"/>
    </row>
    <row r="15" spans="1:6" x14ac:dyDescent="0.25">
      <c r="A15" s="1" t="s">
        <v>63</v>
      </c>
      <c r="B15" s="3">
        <v>1577</v>
      </c>
      <c r="C15" s="3">
        <v>1386</v>
      </c>
      <c r="D15" s="3">
        <v>1073</v>
      </c>
      <c r="E15" s="3">
        <v>1592</v>
      </c>
      <c r="F15" s="32"/>
    </row>
    <row r="16" spans="1:6" x14ac:dyDescent="0.25">
      <c r="A16" s="1" t="s">
        <v>60</v>
      </c>
      <c r="B16" s="3">
        <v>8642</v>
      </c>
      <c r="C16" s="3">
        <v>10028</v>
      </c>
      <c r="D16" s="3">
        <v>11101</v>
      </c>
      <c r="E16" s="3">
        <v>12245</v>
      </c>
      <c r="F16" s="32"/>
    </row>
    <row r="17" spans="1:6" x14ac:dyDescent="0.25">
      <c r="A17" s="1" t="s">
        <v>64</v>
      </c>
      <c r="B17" s="3">
        <v>102</v>
      </c>
      <c r="C17" s="3">
        <v>229</v>
      </c>
      <c r="D17" s="3">
        <v>571</v>
      </c>
      <c r="E17" s="3">
        <v>1149</v>
      </c>
      <c r="F17" s="33"/>
    </row>
    <row r="18" spans="1:6" x14ac:dyDescent="0.25">
      <c r="A18" s="1" t="s">
        <v>60</v>
      </c>
      <c r="B18" s="3">
        <v>1533</v>
      </c>
      <c r="C18" s="3">
        <v>1763</v>
      </c>
      <c r="D18" s="3">
        <v>2334</v>
      </c>
      <c r="E18" s="3">
        <v>4582</v>
      </c>
      <c r="F18" s="33"/>
    </row>
    <row r="19" spans="1:6" ht="8.25" customHeight="1" x14ac:dyDescent="0.25">
      <c r="A19" s="1"/>
      <c r="B19" s="1"/>
      <c r="C19" s="1"/>
      <c r="D19" s="1"/>
      <c r="E19" s="1"/>
      <c r="F19" s="33"/>
    </row>
    <row r="20" spans="1:6" x14ac:dyDescent="0.25">
      <c r="A20" s="1" t="s">
        <v>65</v>
      </c>
      <c r="B20" s="54">
        <v>80.900000000000006</v>
      </c>
      <c r="C20" s="54">
        <v>75.599999999999994</v>
      </c>
      <c r="D20" s="54">
        <v>26.3</v>
      </c>
      <c r="E20" s="54">
        <v>33.4</v>
      </c>
      <c r="F20" s="33"/>
    </row>
    <row r="21" spans="1:6" x14ac:dyDescent="0.25">
      <c r="A21" s="1" t="s">
        <v>60</v>
      </c>
      <c r="B21" s="54">
        <v>203</v>
      </c>
      <c r="C21" s="54">
        <v>278.60000000000002</v>
      </c>
      <c r="D21" s="54">
        <v>304.89999999999998</v>
      </c>
      <c r="E21" s="54">
        <v>445.3</v>
      </c>
      <c r="F21" s="33"/>
    </row>
    <row r="22" spans="1:6" x14ac:dyDescent="0.25">
      <c r="A22" s="1" t="s">
        <v>64</v>
      </c>
      <c r="B22" s="54">
        <v>0</v>
      </c>
      <c r="C22" s="54">
        <v>0</v>
      </c>
      <c r="D22" s="54">
        <v>0.9</v>
      </c>
      <c r="E22" s="54">
        <v>6.5</v>
      </c>
      <c r="F22" s="33"/>
    </row>
    <row r="23" spans="1:6" x14ac:dyDescent="0.25">
      <c r="A23" s="1" t="s">
        <v>60</v>
      </c>
      <c r="B23" s="54">
        <v>4.8</v>
      </c>
      <c r="C23" s="54">
        <v>4.8</v>
      </c>
      <c r="D23" s="54">
        <v>5.8</v>
      </c>
      <c r="E23" s="54">
        <v>60.9</v>
      </c>
      <c r="F23" s="33"/>
    </row>
    <row r="24" spans="1:6" x14ac:dyDescent="0.25">
      <c r="A24" s="1"/>
      <c r="B24" s="1"/>
      <c r="C24" s="1"/>
      <c r="D24" s="1"/>
      <c r="E24" s="1"/>
      <c r="F24" s="33"/>
    </row>
    <row r="25" spans="1:6" x14ac:dyDescent="0.25">
      <c r="A25" s="1"/>
      <c r="B25" s="114" t="s">
        <v>51</v>
      </c>
      <c r="C25" s="114"/>
      <c r="D25" s="114"/>
      <c r="E25" s="114"/>
      <c r="F25" s="1"/>
    </row>
    <row r="26" spans="1:6" x14ac:dyDescent="0.25">
      <c r="A26" s="1" t="s">
        <v>52</v>
      </c>
      <c r="B26" s="1"/>
      <c r="C26" s="1"/>
      <c r="D26" s="1"/>
      <c r="E26" s="1"/>
      <c r="F26" s="30"/>
    </row>
    <row r="27" spans="1:6" x14ac:dyDescent="0.25">
      <c r="A27" s="1" t="s">
        <v>67</v>
      </c>
      <c r="B27" s="18">
        <v>308.8</v>
      </c>
      <c r="C27" s="18">
        <v>463.4</v>
      </c>
      <c r="D27" s="18">
        <v>462.2</v>
      </c>
      <c r="E27" s="18">
        <v>591.70000000000005</v>
      </c>
      <c r="F27" s="30"/>
    </row>
    <row r="28" spans="1:6" x14ac:dyDescent="0.25">
      <c r="A28" s="1" t="s">
        <v>66</v>
      </c>
      <c r="B28" s="18">
        <v>1876.5</v>
      </c>
      <c r="C28" s="18">
        <v>2339.9</v>
      </c>
      <c r="D28" s="18">
        <v>2802.1</v>
      </c>
      <c r="E28" s="18">
        <v>3507.6</v>
      </c>
      <c r="F28" s="30"/>
    </row>
    <row r="29" spans="1:6" x14ac:dyDescent="0.25">
      <c r="A29" s="1" t="s">
        <v>68</v>
      </c>
      <c r="B29" s="54">
        <v>8</v>
      </c>
      <c r="C29" s="54">
        <v>84.5</v>
      </c>
      <c r="D29" s="54">
        <v>45</v>
      </c>
      <c r="E29" s="54">
        <v>70.599999999999994</v>
      </c>
      <c r="F29" s="30"/>
    </row>
    <row r="30" spans="1:6" x14ac:dyDescent="0.25">
      <c r="A30" s="1" t="s">
        <v>66</v>
      </c>
      <c r="B30" s="54">
        <v>104.4</v>
      </c>
      <c r="C30" s="54">
        <v>188.9</v>
      </c>
      <c r="D30" s="54">
        <v>234</v>
      </c>
      <c r="E30" s="54">
        <v>444.6</v>
      </c>
      <c r="F30" s="30"/>
    </row>
    <row r="31" spans="1:6" x14ac:dyDescent="0.25">
      <c r="A31" s="1" t="s">
        <v>69</v>
      </c>
      <c r="B31" s="54">
        <v>0</v>
      </c>
      <c r="C31" s="54">
        <v>41.9</v>
      </c>
      <c r="D31" s="54">
        <v>0</v>
      </c>
      <c r="E31" s="54">
        <v>59.5</v>
      </c>
      <c r="F31" s="30"/>
    </row>
    <row r="32" spans="1:6" x14ac:dyDescent="0.25">
      <c r="A32" s="40" t="s">
        <v>66</v>
      </c>
      <c r="B32" s="64">
        <v>75.900000000000006</v>
      </c>
      <c r="C32" s="64">
        <v>117.8</v>
      </c>
      <c r="D32" s="64">
        <v>117.8</v>
      </c>
      <c r="E32" s="64">
        <v>190.1</v>
      </c>
      <c r="F32" s="30"/>
    </row>
    <row r="33" spans="1:6" ht="3.95" customHeight="1" x14ac:dyDescent="0.25">
      <c r="A33" s="1"/>
      <c r="B33" s="3"/>
      <c r="C33" s="3"/>
      <c r="D33" s="3"/>
      <c r="E33" s="3"/>
      <c r="F33" s="3"/>
    </row>
    <row r="34" spans="1:6" ht="14.1" customHeight="1" x14ac:dyDescent="0.25">
      <c r="A34" s="1" t="s">
        <v>34</v>
      </c>
      <c r="B34" s="19"/>
      <c r="C34" s="19"/>
      <c r="D34" s="1"/>
      <c r="E34" s="1"/>
      <c r="F34" s="30"/>
    </row>
    <row r="35" spans="1:6" ht="14.1" customHeight="1" x14ac:dyDescent="0.25">
      <c r="A35" s="1" t="s">
        <v>70</v>
      </c>
      <c r="B35" s="93"/>
      <c r="C35" s="93"/>
      <c r="D35" s="93"/>
      <c r="E35" s="93"/>
      <c r="F35" s="30"/>
    </row>
    <row r="36" spans="1:6" ht="6.95" customHeight="1" x14ac:dyDescent="0.25">
      <c r="A36" s="1"/>
      <c r="B36" s="93"/>
      <c r="C36" s="93"/>
      <c r="D36" s="93"/>
      <c r="E36" s="93"/>
      <c r="F36" s="30"/>
    </row>
    <row r="37" spans="1:6" ht="14.1" customHeight="1" x14ac:dyDescent="0.25">
      <c r="A37" s="1" t="s">
        <v>218</v>
      </c>
      <c r="B37" s="96"/>
      <c r="C37" s="96"/>
      <c r="D37" s="96"/>
      <c r="E37" s="96"/>
      <c r="F37" s="30"/>
    </row>
    <row r="38" spans="1:6" ht="14.1" customHeight="1" x14ac:dyDescent="0.25">
      <c r="A38" s="1" t="s">
        <v>214</v>
      </c>
      <c r="B38" s="21"/>
      <c r="C38" s="21"/>
      <c r="D38" s="21"/>
      <c r="E38" s="21"/>
      <c r="F38" s="34"/>
    </row>
    <row r="39" spans="1:6" ht="6.95" customHeight="1" x14ac:dyDescent="0.25">
      <c r="A39" s="1"/>
      <c r="B39" s="21"/>
      <c r="C39" s="21"/>
      <c r="D39" s="21"/>
      <c r="E39" s="21"/>
      <c r="F39" s="34"/>
    </row>
    <row r="40" spans="1:6" ht="14.1" customHeight="1" x14ac:dyDescent="0.25">
      <c r="A40" s="1" t="s">
        <v>240</v>
      </c>
      <c r="B40" s="21"/>
      <c r="C40" s="21"/>
      <c r="D40" s="21"/>
      <c r="E40" s="21"/>
      <c r="F40" s="30"/>
    </row>
    <row r="41" spans="1:6" x14ac:dyDescent="0.25">
      <c r="A41" s="1"/>
      <c r="B41" s="21"/>
      <c r="C41" s="21"/>
      <c r="D41" s="21"/>
      <c r="E41" s="21"/>
      <c r="F41" s="34"/>
    </row>
    <row r="42" spans="1:6" x14ac:dyDescent="0.25">
      <c r="A42" s="1"/>
      <c r="B42" s="4"/>
      <c r="C42" s="18"/>
      <c r="D42" s="18"/>
      <c r="E42" s="12"/>
      <c r="F42" s="7"/>
    </row>
    <row r="43" spans="1:6" x14ac:dyDescent="0.25">
      <c r="A43" s="1"/>
      <c r="B43" s="4"/>
      <c r="C43" s="4"/>
      <c r="D43" s="4"/>
      <c r="E43" s="4"/>
      <c r="F43" s="7"/>
    </row>
    <row r="44" spans="1:6" x14ac:dyDescent="0.25">
      <c r="A44" s="1"/>
      <c r="B44" s="18"/>
      <c r="C44" s="18"/>
      <c r="D44" s="18"/>
      <c r="E44" s="12"/>
      <c r="F44" s="7"/>
    </row>
    <row r="45" spans="1:6" ht="3" customHeight="1" x14ac:dyDescent="0.25">
      <c r="A45" s="1"/>
      <c r="B45" s="3"/>
      <c r="C45" s="3"/>
      <c r="D45" s="3"/>
      <c r="E45" s="3"/>
      <c r="F45" s="3"/>
    </row>
    <row r="46" spans="1:6" ht="10.5" customHeight="1" x14ac:dyDescent="0.25">
      <c r="A46" s="1"/>
      <c r="B46" s="19"/>
      <c r="C46" s="19"/>
      <c r="D46" s="1"/>
      <c r="E46" s="1"/>
      <c r="F46" s="7"/>
    </row>
    <row r="47" spans="1:6" ht="13.5" customHeight="1" x14ac:dyDescent="0.25">
      <c r="A47" s="1"/>
      <c r="B47" s="19"/>
      <c r="C47" s="19"/>
      <c r="D47" s="1"/>
      <c r="E47" s="1"/>
      <c r="F47" s="7"/>
    </row>
    <row r="48" spans="1:6" ht="26.25" customHeight="1" x14ac:dyDescent="0.25">
      <c r="A48" s="113"/>
      <c r="B48" s="113"/>
      <c r="C48" s="113"/>
      <c r="D48" s="113"/>
      <c r="E48" s="113"/>
      <c r="F48" s="7"/>
    </row>
    <row r="49" spans="1:6" x14ac:dyDescent="0.25">
      <c r="A49" s="1"/>
      <c r="B49" s="20"/>
      <c r="C49" s="20"/>
      <c r="D49" s="20"/>
      <c r="E49" s="20"/>
      <c r="F49" s="7"/>
    </row>
    <row r="50" spans="1:6" x14ac:dyDescent="0.25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0" t="s">
        <v>193</v>
      </c>
      <c r="B1" s="89"/>
      <c r="C1" s="90"/>
      <c r="D1" s="40"/>
      <c r="E1" s="40"/>
      <c r="F1" s="30"/>
    </row>
    <row r="2" spans="1:6" x14ac:dyDescent="0.25">
      <c r="A2" s="1"/>
      <c r="B2" s="2" t="s">
        <v>223</v>
      </c>
      <c r="C2" s="2" t="s">
        <v>225</v>
      </c>
      <c r="D2" s="2" t="s">
        <v>226</v>
      </c>
      <c r="E2" s="2" t="s">
        <v>226</v>
      </c>
      <c r="F2" s="30"/>
    </row>
    <row r="3" spans="1:6" x14ac:dyDescent="0.25">
      <c r="A3" s="45" t="s">
        <v>1</v>
      </c>
      <c r="B3" s="40">
        <v>2023</v>
      </c>
      <c r="C3" s="40">
        <v>2023</v>
      </c>
      <c r="D3" s="40">
        <v>2023</v>
      </c>
      <c r="E3" s="40">
        <v>2022</v>
      </c>
      <c r="F3" s="30"/>
    </row>
    <row r="4" spans="1:6" x14ac:dyDescent="0.25">
      <c r="A4" s="48"/>
      <c r="B4" s="2"/>
      <c r="C4" s="2"/>
      <c r="D4" s="2"/>
      <c r="E4" s="2"/>
      <c r="F4" s="30"/>
    </row>
    <row r="5" spans="1:6" x14ac:dyDescent="0.25">
      <c r="A5" s="48"/>
      <c r="B5" s="109" t="s">
        <v>71</v>
      </c>
      <c r="C5" s="109"/>
      <c r="D5" s="109"/>
      <c r="E5" s="109"/>
      <c r="F5" s="30"/>
    </row>
    <row r="6" spans="1:6" x14ac:dyDescent="0.25">
      <c r="A6" s="1" t="s">
        <v>72</v>
      </c>
      <c r="B6" s="65"/>
      <c r="C6" s="1"/>
      <c r="D6" s="1"/>
      <c r="E6" s="1"/>
      <c r="F6" s="30"/>
    </row>
    <row r="7" spans="1:6" x14ac:dyDescent="0.25">
      <c r="A7" s="1" t="s">
        <v>73</v>
      </c>
      <c r="B7" s="14">
        <v>67.959999999999994</v>
      </c>
      <c r="C7" s="14">
        <v>66.47</v>
      </c>
      <c r="D7" s="14">
        <v>66.67</v>
      </c>
      <c r="E7" s="14">
        <v>113.38</v>
      </c>
      <c r="F7" s="30"/>
    </row>
    <row r="8" spans="1:6" x14ac:dyDescent="0.25">
      <c r="A8" s="1" t="s">
        <v>74</v>
      </c>
      <c r="B8" s="14">
        <v>79.22</v>
      </c>
      <c r="C8" s="14">
        <v>77.27</v>
      </c>
      <c r="D8" s="14">
        <v>78.86</v>
      </c>
      <c r="E8" s="14">
        <v>104.26</v>
      </c>
      <c r="F8" s="35"/>
    </row>
    <row r="9" spans="1:6" x14ac:dyDescent="0.25">
      <c r="A9" s="1" t="s">
        <v>75</v>
      </c>
      <c r="B9" s="14">
        <v>167</v>
      </c>
      <c r="C9" s="14">
        <v>167</v>
      </c>
      <c r="D9" s="14">
        <v>174.65</v>
      </c>
      <c r="E9" s="14">
        <v>300</v>
      </c>
      <c r="F9" s="35"/>
    </row>
    <row r="10" spans="1:6" x14ac:dyDescent="0.25">
      <c r="A10" s="1" t="s">
        <v>76</v>
      </c>
      <c r="B10" s="93"/>
      <c r="C10" s="93"/>
      <c r="D10" s="93"/>
      <c r="E10" s="93"/>
      <c r="F10" s="35"/>
    </row>
    <row r="11" spans="1:6" x14ac:dyDescent="0.25">
      <c r="A11" s="1" t="s">
        <v>77</v>
      </c>
      <c r="B11" s="14">
        <v>85.3</v>
      </c>
      <c r="C11" s="66">
        <v>75</v>
      </c>
      <c r="D11" s="66" t="s">
        <v>50</v>
      </c>
      <c r="E11" s="66">
        <v>98.2</v>
      </c>
      <c r="F11" s="35"/>
    </row>
    <row r="12" spans="1:6" x14ac:dyDescent="0.25">
      <c r="A12" s="65"/>
      <c r="B12" s="93"/>
      <c r="C12" s="93"/>
      <c r="D12" s="93"/>
      <c r="E12" s="93"/>
      <c r="F12" s="1"/>
    </row>
    <row r="13" spans="1:6" x14ac:dyDescent="0.25">
      <c r="A13" s="1" t="s">
        <v>78</v>
      </c>
      <c r="B13" s="93"/>
      <c r="C13" s="93"/>
      <c r="D13" s="93"/>
      <c r="E13" s="93"/>
      <c r="F13" s="1"/>
    </row>
    <row r="14" spans="1:6" x14ac:dyDescent="0.25">
      <c r="A14" s="1" t="s">
        <v>79</v>
      </c>
      <c r="B14" s="14">
        <v>93.55</v>
      </c>
      <c r="C14" s="14">
        <v>92.26</v>
      </c>
      <c r="D14" s="14">
        <v>93.86</v>
      </c>
      <c r="E14" s="14">
        <v>128.94</v>
      </c>
      <c r="F14" s="14"/>
    </row>
    <row r="15" spans="1:6" x14ac:dyDescent="0.25">
      <c r="A15" s="1" t="s">
        <v>80</v>
      </c>
      <c r="B15" s="14">
        <v>93.88</v>
      </c>
      <c r="C15" s="14">
        <v>93.25</v>
      </c>
      <c r="D15" s="14">
        <v>96.63</v>
      </c>
      <c r="E15" s="14">
        <v>133.81</v>
      </c>
      <c r="F15" s="14"/>
    </row>
    <row r="16" spans="1:6" x14ac:dyDescent="0.25">
      <c r="A16" s="1" t="s">
        <v>81</v>
      </c>
      <c r="B16" s="14">
        <v>93.38</v>
      </c>
      <c r="C16" s="14">
        <v>92.75</v>
      </c>
      <c r="D16" s="14">
        <v>96.13</v>
      </c>
      <c r="E16" s="14">
        <v>133.31</v>
      </c>
      <c r="F16" s="35"/>
    </row>
    <row r="17" spans="1:6" x14ac:dyDescent="0.25">
      <c r="A17" s="1" t="s">
        <v>82</v>
      </c>
      <c r="B17" s="66" t="s">
        <v>83</v>
      </c>
      <c r="C17" s="66" t="s">
        <v>83</v>
      </c>
      <c r="D17" s="66" t="s">
        <v>83</v>
      </c>
      <c r="E17" s="66" t="s">
        <v>83</v>
      </c>
      <c r="F17" s="35"/>
    </row>
    <row r="18" spans="1:6" x14ac:dyDescent="0.25">
      <c r="A18" s="1"/>
      <c r="B18" s="1"/>
      <c r="C18" s="1"/>
      <c r="D18" s="1"/>
      <c r="E18" s="67"/>
      <c r="F18" s="1"/>
    </row>
    <row r="19" spans="1:6" x14ac:dyDescent="0.25">
      <c r="A19" s="1"/>
      <c r="B19" s="109" t="s">
        <v>84</v>
      </c>
      <c r="C19" s="109"/>
      <c r="D19" s="109"/>
      <c r="E19" s="109"/>
      <c r="F19" s="1"/>
    </row>
    <row r="20" spans="1:6" x14ac:dyDescent="0.25">
      <c r="A20" s="1" t="s">
        <v>85</v>
      </c>
      <c r="B20" s="1"/>
      <c r="C20" s="1"/>
      <c r="D20" s="1"/>
      <c r="E20" s="1"/>
      <c r="F20" s="1"/>
    </row>
    <row r="21" spans="1:6" x14ac:dyDescent="0.25">
      <c r="A21" s="1" t="s">
        <v>86</v>
      </c>
      <c r="B21" s="66" t="s">
        <v>83</v>
      </c>
      <c r="C21" s="66" t="s">
        <v>83</v>
      </c>
      <c r="D21" s="66" t="s">
        <v>83</v>
      </c>
      <c r="E21" s="66" t="s">
        <v>83</v>
      </c>
      <c r="F21" s="30"/>
    </row>
    <row r="22" spans="1:6" x14ac:dyDescent="0.25">
      <c r="A22" s="1" t="s">
        <v>87</v>
      </c>
      <c r="B22" s="66">
        <v>2.3199999999999998</v>
      </c>
      <c r="C22" s="66">
        <v>2.09</v>
      </c>
      <c r="D22" s="66">
        <v>2.2999999999999998</v>
      </c>
      <c r="E22" s="66">
        <v>2.85</v>
      </c>
      <c r="F22" s="30"/>
    </row>
    <row r="23" spans="1:6" x14ac:dyDescent="0.25">
      <c r="A23" s="1" t="s">
        <v>88</v>
      </c>
      <c r="B23" s="66" t="s">
        <v>83</v>
      </c>
      <c r="C23" s="66" t="s">
        <v>83</v>
      </c>
      <c r="D23" s="66" t="s">
        <v>83</v>
      </c>
      <c r="E23" s="66" t="s">
        <v>83</v>
      </c>
      <c r="F23" s="30"/>
    </row>
    <row r="24" spans="1:6" x14ac:dyDescent="0.25">
      <c r="A24" s="1" t="s">
        <v>89</v>
      </c>
      <c r="B24" s="66">
        <v>2.99</v>
      </c>
      <c r="C24" s="66">
        <v>3.35</v>
      </c>
      <c r="D24" s="66" t="s">
        <v>83</v>
      </c>
      <c r="E24" s="66">
        <v>4.1399999999999997</v>
      </c>
      <c r="F24" s="30"/>
    </row>
    <row r="25" spans="1:6" x14ac:dyDescent="0.25">
      <c r="A25" s="1" t="s">
        <v>90</v>
      </c>
      <c r="B25" s="66">
        <v>3.62</v>
      </c>
      <c r="C25" s="66" t="s">
        <v>83</v>
      </c>
      <c r="D25" s="66" t="s">
        <v>83</v>
      </c>
      <c r="E25" s="66" t="s">
        <v>83</v>
      </c>
      <c r="F25" s="30"/>
    </row>
    <row r="26" spans="1:6" x14ac:dyDescent="0.25">
      <c r="A26" s="40" t="s">
        <v>91</v>
      </c>
      <c r="B26" s="68">
        <v>4.43</v>
      </c>
      <c r="C26" s="68">
        <v>4.0599999999999996</v>
      </c>
      <c r="D26" s="68">
        <v>4.25</v>
      </c>
      <c r="E26" s="68">
        <v>4.53</v>
      </c>
      <c r="F26" s="30"/>
    </row>
    <row r="27" spans="1:6" ht="3.95" customHeight="1" x14ac:dyDescent="0.25">
      <c r="A27" s="1"/>
      <c r="B27" s="1"/>
      <c r="C27" s="1"/>
      <c r="D27" s="1"/>
      <c r="E27" s="69"/>
      <c r="F27" s="30"/>
    </row>
    <row r="28" spans="1:6" ht="14.1" customHeight="1" x14ac:dyDescent="0.25">
      <c r="A28" s="1" t="s">
        <v>205</v>
      </c>
      <c r="B28" s="70"/>
      <c r="C28" s="66"/>
      <c r="D28" s="1"/>
      <c r="E28" s="71"/>
      <c r="F28" s="30"/>
    </row>
    <row r="29" spans="1:6" ht="14.1" customHeight="1" x14ac:dyDescent="0.25">
      <c r="A29" s="1" t="s">
        <v>206</v>
      </c>
      <c r="B29" s="70"/>
      <c r="C29" s="93"/>
      <c r="D29" s="93"/>
      <c r="E29" s="93"/>
      <c r="F29" s="30"/>
    </row>
    <row r="30" spans="1:6" ht="6.95" customHeight="1" x14ac:dyDescent="0.25">
      <c r="A30" s="1"/>
      <c r="B30" s="70"/>
      <c r="C30" s="93"/>
      <c r="D30" s="93"/>
      <c r="E30" s="93"/>
      <c r="F30" s="30"/>
    </row>
    <row r="31" spans="1:6" ht="14.1" customHeight="1" x14ac:dyDescent="0.25">
      <c r="A31" s="1" t="s">
        <v>219</v>
      </c>
      <c r="B31" s="94"/>
      <c r="C31" s="93"/>
      <c r="D31" s="93"/>
      <c r="E31" s="93"/>
      <c r="F31" s="30"/>
    </row>
    <row r="32" spans="1:6" ht="14.1" customHeight="1" x14ac:dyDescent="0.25">
      <c r="A32" s="1" t="s">
        <v>215</v>
      </c>
      <c r="B32" s="94"/>
      <c r="C32" s="93"/>
      <c r="D32" s="93"/>
      <c r="E32" s="93"/>
      <c r="F32" s="30"/>
    </row>
    <row r="33" spans="1:6" ht="6.95" customHeight="1" x14ac:dyDescent="0.25">
      <c r="A33" s="1"/>
      <c r="B33" s="94"/>
      <c r="C33" s="93"/>
      <c r="D33" s="93"/>
      <c r="E33" s="93"/>
      <c r="F33" s="30"/>
    </row>
    <row r="34" spans="1:6" ht="14.1" customHeight="1" x14ac:dyDescent="0.25">
      <c r="A34" s="1" t="s">
        <v>240</v>
      </c>
      <c r="B34" s="94"/>
      <c r="C34" s="93"/>
      <c r="D34" s="93"/>
      <c r="E34" s="93"/>
      <c r="F34" s="30"/>
    </row>
    <row r="35" spans="1:6" x14ac:dyDescent="0.25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0" t="s">
        <v>194</v>
      </c>
      <c r="B1" s="40"/>
      <c r="C1" s="72"/>
      <c r="D1" s="73"/>
      <c r="E1" s="73"/>
      <c r="F1" s="1"/>
      <c r="G1" s="8"/>
    </row>
    <row r="2" spans="1:7" x14ac:dyDescent="0.25">
      <c r="A2" s="1"/>
      <c r="B2" s="9" t="s">
        <v>222</v>
      </c>
      <c r="C2" s="9" t="s">
        <v>223</v>
      </c>
      <c r="D2" s="9" t="s">
        <v>225</v>
      </c>
      <c r="E2" s="9" t="s">
        <v>225</v>
      </c>
      <c r="F2" s="9"/>
      <c r="G2" s="8"/>
    </row>
    <row r="3" spans="1:7" x14ac:dyDescent="0.25">
      <c r="A3" s="45" t="s">
        <v>1</v>
      </c>
      <c r="B3" s="41">
        <v>2023</v>
      </c>
      <c r="C3" s="41">
        <v>2023</v>
      </c>
      <c r="D3" s="41">
        <v>2023</v>
      </c>
      <c r="E3" s="41">
        <v>2022</v>
      </c>
      <c r="F3" s="10"/>
      <c r="G3" s="8"/>
    </row>
    <row r="4" spans="1:7" ht="8.25" customHeight="1" x14ac:dyDescent="0.25">
      <c r="A4" s="48"/>
      <c r="B4" s="9"/>
      <c r="C4" s="9"/>
      <c r="D4" s="9"/>
      <c r="E4" s="9"/>
      <c r="F4" s="9"/>
      <c r="G4" s="8"/>
    </row>
    <row r="5" spans="1:7" x14ac:dyDescent="0.25">
      <c r="A5" s="1"/>
      <c r="B5" s="115" t="s">
        <v>51</v>
      </c>
      <c r="C5" s="115"/>
      <c r="D5" s="115"/>
      <c r="E5" s="115"/>
      <c r="F5" s="37"/>
      <c r="G5" s="8"/>
    </row>
    <row r="6" spans="1:7" ht="7.5" customHeight="1" x14ac:dyDescent="0.25">
      <c r="A6" s="1"/>
      <c r="B6" s="51"/>
      <c r="C6" s="11"/>
      <c r="D6" s="91"/>
      <c r="E6" s="91"/>
      <c r="F6" s="11"/>
      <c r="G6" s="8"/>
    </row>
    <row r="7" spans="1:7" x14ac:dyDescent="0.25">
      <c r="A7" s="1" t="s">
        <v>92</v>
      </c>
      <c r="B7" s="3">
        <f>SUM(B8:B12)</f>
        <v>249417</v>
      </c>
      <c r="C7" s="3">
        <f>SUM(C8:C12)</f>
        <v>299836.40000000002</v>
      </c>
      <c r="D7" s="3">
        <f>SUM(D8:D12)</f>
        <v>230600.40000000002</v>
      </c>
      <c r="E7" s="3">
        <f>SUM(E8:E12)</f>
        <v>316234.5</v>
      </c>
      <c r="F7" s="3"/>
      <c r="G7" s="8"/>
    </row>
    <row r="8" spans="1:7" x14ac:dyDescent="0.25">
      <c r="A8" s="1" t="s">
        <v>93</v>
      </c>
      <c r="B8" s="3">
        <v>47648.3</v>
      </c>
      <c r="C8" s="3">
        <v>49077.3</v>
      </c>
      <c r="D8" s="3">
        <v>48210.6</v>
      </c>
      <c r="E8" s="3">
        <v>68017.8</v>
      </c>
      <c r="F8" s="3"/>
      <c r="G8" s="8"/>
    </row>
    <row r="9" spans="1:7" x14ac:dyDescent="0.25">
      <c r="A9" s="1" t="s">
        <v>94</v>
      </c>
      <c r="B9" s="3">
        <v>21871.1</v>
      </c>
      <c r="C9" s="3">
        <v>21013.9</v>
      </c>
      <c r="D9" s="3">
        <v>20418</v>
      </c>
      <c r="E9" s="3">
        <v>24994.7</v>
      </c>
      <c r="F9" s="3"/>
      <c r="G9" s="8"/>
    </row>
    <row r="10" spans="1:7" x14ac:dyDescent="0.25">
      <c r="A10" s="1" t="s">
        <v>95</v>
      </c>
      <c r="B10" s="3">
        <v>3537.4</v>
      </c>
      <c r="C10" s="3">
        <v>63844.7</v>
      </c>
      <c r="D10" s="3">
        <v>3880.3</v>
      </c>
      <c r="E10" s="3">
        <v>4547.8999999999996</v>
      </c>
      <c r="F10" s="3"/>
      <c r="G10" s="8"/>
    </row>
    <row r="11" spans="1:7" x14ac:dyDescent="0.25">
      <c r="A11" s="1" t="s">
        <v>96</v>
      </c>
      <c r="B11" s="3">
        <v>445.1</v>
      </c>
      <c r="C11" s="3">
        <v>519.1</v>
      </c>
      <c r="D11" s="3">
        <v>525.1</v>
      </c>
      <c r="E11" s="3">
        <v>593.70000000000005</v>
      </c>
      <c r="F11" s="3"/>
      <c r="G11" s="8"/>
    </row>
    <row r="12" spans="1:7" x14ac:dyDescent="0.25">
      <c r="A12" s="1" t="s">
        <v>97</v>
      </c>
      <c r="B12" s="3">
        <v>175915.1</v>
      </c>
      <c r="C12" s="3">
        <v>165381.4</v>
      </c>
      <c r="D12" s="3">
        <v>157566.39999999999</v>
      </c>
      <c r="E12" s="3">
        <v>218080.4</v>
      </c>
      <c r="F12" s="3"/>
      <c r="G12" s="8"/>
    </row>
    <row r="13" spans="1:7" x14ac:dyDescent="0.25">
      <c r="A13" s="1"/>
      <c r="B13" s="3"/>
      <c r="C13" s="3"/>
      <c r="D13" s="3"/>
      <c r="E13" s="3"/>
      <c r="F13" s="3"/>
      <c r="G13" s="8"/>
    </row>
    <row r="14" spans="1:7" x14ac:dyDescent="0.25">
      <c r="A14" s="1" t="s">
        <v>98</v>
      </c>
      <c r="B14" s="3">
        <f>SUM(B15:B19)</f>
        <v>727146.4</v>
      </c>
      <c r="C14" s="3">
        <f>SUM(C15:C19)</f>
        <v>838150.60000000009</v>
      </c>
      <c r="D14" s="3">
        <f>SUM(D15:D19)</f>
        <v>878132.89999999991</v>
      </c>
      <c r="E14" s="3">
        <f>SUM(E15:E19)</f>
        <v>1176340.8</v>
      </c>
      <c r="F14" s="3"/>
      <c r="G14" s="8"/>
    </row>
    <row r="15" spans="1:7" x14ac:dyDescent="0.25">
      <c r="A15" s="1" t="s">
        <v>93</v>
      </c>
      <c r="B15" s="3">
        <v>367471.7</v>
      </c>
      <c r="C15" s="3">
        <v>436328.9</v>
      </c>
      <c r="D15" s="3">
        <v>457330.8</v>
      </c>
      <c r="E15" s="3">
        <v>632081.1</v>
      </c>
      <c r="F15" s="3"/>
      <c r="G15" s="8"/>
    </row>
    <row r="16" spans="1:7" x14ac:dyDescent="0.25">
      <c r="A16" s="1" t="s">
        <v>94</v>
      </c>
      <c r="B16" s="3">
        <v>13725.7</v>
      </c>
      <c r="C16" s="3">
        <v>12055.4</v>
      </c>
      <c r="D16" s="3">
        <v>12070.1</v>
      </c>
      <c r="E16" s="3">
        <v>10690.8</v>
      </c>
      <c r="F16" s="3"/>
      <c r="G16" s="8"/>
    </row>
    <row r="17" spans="1:7" x14ac:dyDescent="0.25">
      <c r="A17" s="1" t="s">
        <v>95</v>
      </c>
      <c r="B17" s="3">
        <v>13993.2</v>
      </c>
      <c r="C17" s="3">
        <v>16633.8</v>
      </c>
      <c r="D17" s="3">
        <v>19234.3</v>
      </c>
      <c r="E17" s="3">
        <v>23740</v>
      </c>
      <c r="F17" s="3"/>
      <c r="G17" s="8"/>
    </row>
    <row r="18" spans="1:7" x14ac:dyDescent="0.25">
      <c r="A18" s="1" t="s">
        <v>96</v>
      </c>
      <c r="B18" s="3">
        <v>17776.2</v>
      </c>
      <c r="C18" s="3">
        <v>17853</v>
      </c>
      <c r="D18" s="3">
        <v>16387.8</v>
      </c>
      <c r="E18" s="3">
        <v>16154.5</v>
      </c>
      <c r="F18" s="3"/>
      <c r="G18" s="8"/>
    </row>
    <row r="19" spans="1:7" x14ac:dyDescent="0.25">
      <c r="A19" s="1" t="s">
        <v>97</v>
      </c>
      <c r="B19" s="3">
        <v>314179.59999999998</v>
      </c>
      <c r="C19" s="3">
        <v>355279.5</v>
      </c>
      <c r="D19" s="3">
        <v>373109.9</v>
      </c>
      <c r="E19" s="3">
        <v>493674.4</v>
      </c>
      <c r="F19" s="3"/>
      <c r="G19" s="8"/>
    </row>
    <row r="20" spans="1:7" x14ac:dyDescent="0.25">
      <c r="A20" s="1"/>
      <c r="B20" s="3"/>
      <c r="C20" s="3"/>
      <c r="D20" s="3"/>
      <c r="E20" s="3"/>
      <c r="F20" s="3"/>
      <c r="G20" s="8"/>
    </row>
    <row r="21" spans="1:7" x14ac:dyDescent="0.25">
      <c r="A21" s="1" t="s">
        <v>99</v>
      </c>
      <c r="B21" s="3">
        <f>SUM(B22:B26)</f>
        <v>227769.9</v>
      </c>
      <c r="C21" s="3">
        <f>SUM(C22:C26)</f>
        <v>259848.2</v>
      </c>
      <c r="D21" s="3">
        <f>SUM(D22:D26)</f>
        <v>269272.59999999998</v>
      </c>
      <c r="E21" s="3">
        <f>SUM(E22:E26)</f>
        <v>274806.3</v>
      </c>
      <c r="F21" s="3"/>
      <c r="G21" s="8"/>
    </row>
    <row r="22" spans="1:7" x14ac:dyDescent="0.25">
      <c r="A22" s="1" t="s">
        <v>93</v>
      </c>
      <c r="B22" s="3">
        <v>115672.7</v>
      </c>
      <c r="C22" s="3">
        <v>131534</v>
      </c>
      <c r="D22" s="3">
        <v>127868</v>
      </c>
      <c r="E22" s="3">
        <v>125821.8</v>
      </c>
      <c r="F22" s="3"/>
      <c r="G22" s="8"/>
    </row>
    <row r="23" spans="1:7" x14ac:dyDescent="0.25">
      <c r="A23" s="1" t="s">
        <v>94</v>
      </c>
      <c r="B23" s="3">
        <v>2880.9</v>
      </c>
      <c r="C23" s="3">
        <v>3247.5</v>
      </c>
      <c r="D23" s="3">
        <v>3796.9</v>
      </c>
      <c r="E23" s="3">
        <v>2836.6</v>
      </c>
      <c r="F23" s="3"/>
      <c r="G23" s="8"/>
    </row>
    <row r="24" spans="1:7" x14ac:dyDescent="0.25">
      <c r="A24" s="1" t="s">
        <v>95</v>
      </c>
      <c r="B24" s="3">
        <v>674.4</v>
      </c>
      <c r="C24" s="3">
        <v>733.4</v>
      </c>
      <c r="D24" s="3">
        <v>728.3</v>
      </c>
      <c r="E24" s="3">
        <v>570.9</v>
      </c>
      <c r="F24" s="3"/>
      <c r="G24" s="8"/>
    </row>
    <row r="25" spans="1:7" x14ac:dyDescent="0.25">
      <c r="A25" s="1" t="s">
        <v>96</v>
      </c>
      <c r="B25" s="3">
        <v>197.3</v>
      </c>
      <c r="C25" s="3">
        <v>136.1</v>
      </c>
      <c r="D25" s="3">
        <v>116.4</v>
      </c>
      <c r="E25" s="3">
        <v>213.5</v>
      </c>
      <c r="F25" s="3"/>
      <c r="G25" s="8"/>
    </row>
    <row r="26" spans="1:7" x14ac:dyDescent="0.25">
      <c r="A26" s="1" t="s">
        <v>97</v>
      </c>
      <c r="B26" s="3">
        <v>108344.6</v>
      </c>
      <c r="C26" s="3">
        <v>124197.2</v>
      </c>
      <c r="D26" s="3">
        <v>136763</v>
      </c>
      <c r="E26" s="3">
        <v>145363.5</v>
      </c>
      <c r="F26" s="3"/>
      <c r="G26" s="8"/>
    </row>
    <row r="27" spans="1:7" x14ac:dyDescent="0.25">
      <c r="A27" s="1"/>
      <c r="B27" s="3"/>
      <c r="C27" s="3"/>
      <c r="D27" s="3"/>
      <c r="E27" s="3"/>
      <c r="F27" s="3"/>
      <c r="G27" s="8"/>
    </row>
    <row r="28" spans="1:7" x14ac:dyDescent="0.25">
      <c r="A28" s="1" t="s">
        <v>100</v>
      </c>
      <c r="B28" s="3">
        <f>SUM(B29:B33)</f>
        <v>74249.899999999994</v>
      </c>
      <c r="C28" s="3">
        <f>SUM(C29:C33)</f>
        <v>88312.4</v>
      </c>
      <c r="D28" s="3">
        <f>SUM(D29:D33)</f>
        <v>80895.399999999994</v>
      </c>
      <c r="E28" s="3">
        <f>SUM(E29:E33)</f>
        <v>104263.3</v>
      </c>
      <c r="F28" s="3"/>
      <c r="G28" s="8"/>
    </row>
    <row r="29" spans="1:7" x14ac:dyDescent="0.25">
      <c r="A29" s="1" t="s">
        <v>93</v>
      </c>
      <c r="B29" s="3">
        <v>11567.6</v>
      </c>
      <c r="C29" s="3">
        <v>13550</v>
      </c>
      <c r="D29" s="3">
        <v>11997.7</v>
      </c>
      <c r="E29" s="3">
        <v>14883.9</v>
      </c>
      <c r="F29" s="3"/>
      <c r="G29" s="8"/>
    </row>
    <row r="30" spans="1:7" x14ac:dyDescent="0.25">
      <c r="A30" s="1" t="s">
        <v>94</v>
      </c>
      <c r="B30" s="3">
        <v>30448.1</v>
      </c>
      <c r="C30" s="3">
        <v>35412.9</v>
      </c>
      <c r="D30" s="3">
        <v>33716.5</v>
      </c>
      <c r="E30" s="3">
        <v>47980.9</v>
      </c>
      <c r="F30" s="3"/>
      <c r="G30" s="8"/>
    </row>
    <row r="31" spans="1:7" x14ac:dyDescent="0.25">
      <c r="A31" s="1" t="s">
        <v>95</v>
      </c>
      <c r="B31" s="3">
        <v>8415.2999999999993</v>
      </c>
      <c r="C31" s="3">
        <v>10297.200000000001</v>
      </c>
      <c r="D31" s="3">
        <v>9562.4</v>
      </c>
      <c r="E31" s="3">
        <v>10782.2</v>
      </c>
      <c r="F31" s="3"/>
      <c r="G31" s="8"/>
    </row>
    <row r="32" spans="1:7" x14ac:dyDescent="0.25">
      <c r="A32" s="1" t="s">
        <v>96</v>
      </c>
      <c r="B32" s="3">
        <v>3290.2</v>
      </c>
      <c r="C32" s="3">
        <v>4019.7</v>
      </c>
      <c r="D32" s="3">
        <v>3618</v>
      </c>
      <c r="E32" s="3">
        <v>3820</v>
      </c>
      <c r="F32" s="3"/>
      <c r="G32" s="8"/>
    </row>
    <row r="33" spans="1:7" x14ac:dyDescent="0.25">
      <c r="A33" s="1" t="s">
        <v>97</v>
      </c>
      <c r="B33" s="3">
        <v>20528.7</v>
      </c>
      <c r="C33" s="3">
        <v>25032.6</v>
      </c>
      <c r="D33" s="3">
        <v>22000.799999999999</v>
      </c>
      <c r="E33" s="3">
        <v>26796.3</v>
      </c>
      <c r="F33" s="3"/>
      <c r="G33" s="8"/>
    </row>
    <row r="34" spans="1:7" x14ac:dyDescent="0.25">
      <c r="A34" s="1"/>
      <c r="B34" s="3"/>
      <c r="C34" s="3"/>
      <c r="D34" s="3"/>
      <c r="E34" s="3"/>
      <c r="F34" s="3"/>
      <c r="G34" s="8"/>
    </row>
    <row r="35" spans="1:7" x14ac:dyDescent="0.25">
      <c r="A35" s="1" t="s">
        <v>101</v>
      </c>
      <c r="B35" s="3">
        <f>SUM(B36:B40)</f>
        <v>1293514.5999999999</v>
      </c>
      <c r="C35" s="3">
        <f>SUM(C36:C40)</f>
        <v>1443168.5</v>
      </c>
      <c r="D35" s="3">
        <f>SUM(D36:D40)</f>
        <v>1475446.4</v>
      </c>
      <c r="E35" s="3">
        <f>SUM(E36:E40)</f>
        <v>1893663.2000000002</v>
      </c>
      <c r="F35" s="3"/>
      <c r="G35" s="8"/>
    </row>
    <row r="36" spans="1:7" x14ac:dyDescent="0.25">
      <c r="A36" s="1" t="s">
        <v>93</v>
      </c>
      <c r="B36" s="3">
        <v>545277.1</v>
      </c>
      <c r="C36" s="3">
        <v>633380.6</v>
      </c>
      <c r="D36" s="3">
        <v>647806.9</v>
      </c>
      <c r="E36" s="3">
        <v>845141.4</v>
      </c>
      <c r="F36" s="3"/>
      <c r="G36" s="8"/>
    </row>
    <row r="37" spans="1:7" x14ac:dyDescent="0.25">
      <c r="A37" s="1" t="s">
        <v>94</v>
      </c>
      <c r="B37" s="3">
        <v>70135.199999999997</v>
      </c>
      <c r="C37" s="3">
        <v>73093</v>
      </c>
      <c r="D37" s="3">
        <v>71066.5</v>
      </c>
      <c r="E37" s="3">
        <v>88219.4</v>
      </c>
      <c r="F37" s="3"/>
      <c r="G37" s="8"/>
    </row>
    <row r="38" spans="1:7" x14ac:dyDescent="0.25">
      <c r="A38" s="1" t="s">
        <v>95</v>
      </c>
      <c r="B38" s="3">
        <v>26808.400000000001</v>
      </c>
      <c r="C38" s="3">
        <v>31740.799999999999</v>
      </c>
      <c r="D38" s="3">
        <v>33762</v>
      </c>
      <c r="E38" s="3">
        <v>40009.800000000003</v>
      </c>
      <c r="F38" s="3"/>
      <c r="G38" s="8"/>
    </row>
    <row r="39" spans="1:7" x14ac:dyDescent="0.25">
      <c r="A39" s="1" t="s">
        <v>96</v>
      </c>
      <c r="B39" s="3">
        <v>21716.7</v>
      </c>
      <c r="C39" s="3">
        <v>22550.2</v>
      </c>
      <c r="D39" s="3">
        <v>20649.3</v>
      </c>
      <c r="E39" s="3">
        <v>20797.7</v>
      </c>
      <c r="F39" s="3"/>
      <c r="G39" s="8"/>
    </row>
    <row r="40" spans="1:7" x14ac:dyDescent="0.25">
      <c r="A40" s="40" t="s">
        <v>97</v>
      </c>
      <c r="B40" s="73">
        <v>629577.19999999995</v>
      </c>
      <c r="C40" s="73">
        <v>682403.9</v>
      </c>
      <c r="D40" s="73">
        <v>702161.7</v>
      </c>
      <c r="E40" s="73">
        <v>899494.9</v>
      </c>
      <c r="F40" s="3"/>
      <c r="G40" s="8"/>
    </row>
    <row r="41" spans="1:7" ht="3.95" customHeight="1" x14ac:dyDescent="0.25">
      <c r="A41" s="1"/>
      <c r="B41" s="3"/>
      <c r="C41" s="3"/>
      <c r="D41" s="3"/>
      <c r="E41" s="3"/>
      <c r="F41" s="3"/>
      <c r="G41" s="8"/>
    </row>
    <row r="42" spans="1:7" ht="14.1" customHeight="1" x14ac:dyDescent="0.25">
      <c r="A42" s="1" t="s">
        <v>224</v>
      </c>
      <c r="B42" s="3"/>
      <c r="C42" s="3"/>
      <c r="D42" s="3"/>
      <c r="E42" s="3"/>
      <c r="F42" s="3"/>
      <c r="G42" s="8"/>
    </row>
    <row r="43" spans="1:7" ht="12.75" customHeight="1" x14ac:dyDescent="0.25">
      <c r="A43" s="1" t="s">
        <v>102</v>
      </c>
      <c r="B43" s="3"/>
      <c r="C43" s="59"/>
      <c r="D43" s="3"/>
      <c r="E43" s="3"/>
      <c r="F43" s="3"/>
      <c r="G43" s="8"/>
    </row>
    <row r="44" spans="1:7" ht="6.95" customHeight="1" x14ac:dyDescent="0.25">
      <c r="A44" s="1"/>
      <c r="B44" s="3"/>
      <c r="C44" s="59"/>
      <c r="D44" s="3"/>
      <c r="E44" s="3"/>
      <c r="F44" s="3"/>
      <c r="G44" s="8"/>
    </row>
    <row r="45" spans="1:7" ht="14.1" customHeight="1" x14ac:dyDescent="0.25">
      <c r="A45" s="111" t="s">
        <v>216</v>
      </c>
      <c r="B45" s="111"/>
      <c r="C45" s="111"/>
      <c r="D45" s="111"/>
      <c r="E45" s="111"/>
      <c r="F45" s="3"/>
      <c r="G45" s="8"/>
    </row>
    <row r="46" spans="1:7" ht="14.1" customHeight="1" x14ac:dyDescent="0.25">
      <c r="A46" s="74" t="s">
        <v>204</v>
      </c>
      <c r="B46" s="74"/>
      <c r="C46" s="74"/>
      <c r="D46" s="74"/>
      <c r="E46" s="74"/>
      <c r="F46" s="3"/>
      <c r="G46" s="8"/>
    </row>
    <row r="47" spans="1:7" ht="6.95" customHeight="1" x14ac:dyDescent="0.25">
      <c r="A47" s="93"/>
      <c r="B47" s="3"/>
      <c r="C47" s="93"/>
      <c r="D47" s="3"/>
      <c r="E47" s="3"/>
      <c r="F47" s="3"/>
      <c r="G47" s="8"/>
    </row>
    <row r="48" spans="1:7" ht="14.1" customHeight="1" x14ac:dyDescent="0.25">
      <c r="A48" s="1" t="s">
        <v>240</v>
      </c>
      <c r="B48" s="3"/>
      <c r="C48" s="93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0" t="s">
        <v>195</v>
      </c>
      <c r="B1" s="40"/>
      <c r="C1" s="40"/>
      <c r="D1" s="73"/>
      <c r="E1" s="73"/>
      <c r="F1" s="30"/>
    </row>
    <row r="2" spans="1:6" x14ac:dyDescent="0.25">
      <c r="A2" s="1"/>
      <c r="B2" s="9" t="s">
        <v>222</v>
      </c>
      <c r="C2" s="9" t="s">
        <v>223</v>
      </c>
      <c r="D2" s="9" t="s">
        <v>225</v>
      </c>
      <c r="E2" s="9" t="s">
        <v>225</v>
      </c>
      <c r="F2" s="30"/>
    </row>
    <row r="3" spans="1:6" x14ac:dyDescent="0.25">
      <c r="A3" s="45" t="s">
        <v>1</v>
      </c>
      <c r="B3" s="75">
        <v>2023</v>
      </c>
      <c r="C3" s="75">
        <v>2023</v>
      </c>
      <c r="D3" s="75">
        <v>2023</v>
      </c>
      <c r="E3" s="75">
        <v>2022</v>
      </c>
      <c r="F3" s="30"/>
    </row>
    <row r="4" spans="1:6" ht="8.25" customHeight="1" x14ac:dyDescent="0.25">
      <c r="A4" s="48"/>
      <c r="B4" s="9"/>
      <c r="C4" s="9"/>
      <c r="D4" s="9"/>
      <c r="E4" s="9"/>
      <c r="F4" s="30"/>
    </row>
    <row r="5" spans="1:6" x14ac:dyDescent="0.25">
      <c r="A5" s="1"/>
      <c r="B5" s="109" t="s">
        <v>51</v>
      </c>
      <c r="C5" s="109"/>
      <c r="D5" s="109"/>
      <c r="E5" s="109"/>
      <c r="F5" s="30"/>
    </row>
    <row r="6" spans="1:6" ht="8.25" customHeight="1" x14ac:dyDescent="0.25">
      <c r="A6" s="1"/>
      <c r="B6" s="48"/>
      <c r="C6" s="13"/>
      <c r="D6" s="13"/>
      <c r="E6" s="48"/>
      <c r="F6" s="30"/>
    </row>
    <row r="7" spans="1:6" x14ac:dyDescent="0.25">
      <c r="A7" s="1" t="s">
        <v>92</v>
      </c>
      <c r="B7" s="3">
        <f>SUM(B8:B12)</f>
        <v>152782.29999999999</v>
      </c>
      <c r="C7" s="3">
        <f>SUM(C8:C12)</f>
        <v>187932.3</v>
      </c>
      <c r="D7" s="3">
        <f>SUM(D8:D12)</f>
        <v>178917.3</v>
      </c>
      <c r="E7" s="3">
        <f>SUM(E8:E12)</f>
        <v>213743.90000000002</v>
      </c>
      <c r="F7" s="3"/>
    </row>
    <row r="8" spans="1:6" x14ac:dyDescent="0.25">
      <c r="A8" s="1" t="s">
        <v>93</v>
      </c>
      <c r="B8" s="3">
        <v>70780.5</v>
      </c>
      <c r="C8" s="3">
        <v>90707.7</v>
      </c>
      <c r="D8" s="3">
        <v>89353.7</v>
      </c>
      <c r="E8" s="3">
        <v>111191.1</v>
      </c>
      <c r="F8" s="30"/>
    </row>
    <row r="9" spans="1:6" x14ac:dyDescent="0.25">
      <c r="A9" s="1" t="s">
        <v>94</v>
      </c>
      <c r="B9" s="3">
        <v>3828.1</v>
      </c>
      <c r="C9" s="3">
        <v>4332.5</v>
      </c>
      <c r="D9" s="3">
        <v>4787.3</v>
      </c>
      <c r="E9" s="3">
        <v>5361.1</v>
      </c>
      <c r="F9" s="30"/>
    </row>
    <row r="10" spans="1:6" x14ac:dyDescent="0.25">
      <c r="A10" s="1" t="s">
        <v>95</v>
      </c>
      <c r="B10" s="3">
        <v>1997.3</v>
      </c>
      <c r="C10" s="3">
        <v>2326.8000000000002</v>
      </c>
      <c r="D10" s="3">
        <v>2397.8000000000002</v>
      </c>
      <c r="E10" s="3">
        <v>2432.6999999999998</v>
      </c>
      <c r="F10" s="30"/>
    </row>
    <row r="11" spans="1:6" x14ac:dyDescent="0.25">
      <c r="A11" s="1" t="s">
        <v>96</v>
      </c>
      <c r="B11" s="3">
        <v>782</v>
      </c>
      <c r="C11" s="3">
        <v>987.7</v>
      </c>
      <c r="D11" s="3">
        <v>920.7</v>
      </c>
      <c r="E11" s="3">
        <v>1078.5999999999999</v>
      </c>
      <c r="F11" s="30"/>
    </row>
    <row r="12" spans="1:6" x14ac:dyDescent="0.25">
      <c r="A12" s="1" t="s">
        <v>97</v>
      </c>
      <c r="B12" s="3">
        <v>75394.399999999994</v>
      </c>
      <c r="C12" s="3">
        <v>89577.600000000006</v>
      </c>
      <c r="D12" s="3">
        <v>81457.8</v>
      </c>
      <c r="E12" s="3">
        <v>93680.4</v>
      </c>
      <c r="F12" s="30"/>
    </row>
    <row r="13" spans="1:6" x14ac:dyDescent="0.25">
      <c r="A13" s="1"/>
      <c r="B13" s="3"/>
      <c r="C13" s="3"/>
      <c r="D13" s="3"/>
      <c r="E13" s="3"/>
      <c r="F13" s="30"/>
    </row>
    <row r="14" spans="1:6" x14ac:dyDescent="0.25">
      <c r="A14" s="1" t="s">
        <v>98</v>
      </c>
      <c r="B14" s="3">
        <f>SUM(B15:B19)</f>
        <v>21407.800000000003</v>
      </c>
      <c r="C14" s="3">
        <f>SUM(C15:C19)</f>
        <v>23529.7</v>
      </c>
      <c r="D14" s="3">
        <f>SUM(D15:D19)</f>
        <v>22469.1</v>
      </c>
      <c r="E14" s="3">
        <f>SUM(E15:E19)</f>
        <v>29472.1</v>
      </c>
      <c r="F14" s="24"/>
    </row>
    <row r="15" spans="1:6" x14ac:dyDescent="0.25">
      <c r="A15" s="1" t="s">
        <v>93</v>
      </c>
      <c r="B15" s="3">
        <v>9470.5</v>
      </c>
      <c r="C15" s="3">
        <v>10964.9</v>
      </c>
      <c r="D15" s="3">
        <v>10330.5</v>
      </c>
      <c r="E15" s="3">
        <v>16000</v>
      </c>
      <c r="F15" s="30"/>
    </row>
    <row r="16" spans="1:6" x14ac:dyDescent="0.25">
      <c r="A16" s="1" t="s">
        <v>94</v>
      </c>
      <c r="B16" s="3">
        <v>646.6</v>
      </c>
      <c r="C16" s="3">
        <v>733.3</v>
      </c>
      <c r="D16" s="3">
        <v>671.3</v>
      </c>
      <c r="E16" s="3">
        <v>897.2</v>
      </c>
      <c r="F16" s="30"/>
    </row>
    <row r="17" spans="1:6" x14ac:dyDescent="0.25">
      <c r="A17" s="1" t="s">
        <v>95</v>
      </c>
      <c r="B17" s="3">
        <v>1328.2</v>
      </c>
      <c r="C17" s="3">
        <v>1320.1</v>
      </c>
      <c r="D17" s="3">
        <v>1320.3</v>
      </c>
      <c r="E17" s="3">
        <v>1276.5</v>
      </c>
      <c r="F17" s="30"/>
    </row>
    <row r="18" spans="1:6" x14ac:dyDescent="0.25">
      <c r="A18" s="1" t="s">
        <v>96</v>
      </c>
      <c r="B18" s="3">
        <v>1558.5</v>
      </c>
      <c r="C18" s="3">
        <v>1880.2</v>
      </c>
      <c r="D18" s="3">
        <v>1597.8</v>
      </c>
      <c r="E18" s="3">
        <v>1358.6</v>
      </c>
      <c r="F18" s="30"/>
    </row>
    <row r="19" spans="1:6" x14ac:dyDescent="0.25">
      <c r="A19" s="1" t="s">
        <v>97</v>
      </c>
      <c r="B19" s="3">
        <v>8404</v>
      </c>
      <c r="C19" s="3">
        <v>8631.2000000000007</v>
      </c>
      <c r="D19" s="3">
        <v>8549.2000000000007</v>
      </c>
      <c r="E19" s="3">
        <v>9939.7999999999993</v>
      </c>
      <c r="F19" s="30"/>
    </row>
    <row r="20" spans="1:6" x14ac:dyDescent="0.25">
      <c r="A20" s="1"/>
      <c r="B20" s="3"/>
      <c r="C20" s="3"/>
      <c r="D20" s="3"/>
      <c r="E20" s="3"/>
      <c r="F20" s="30"/>
    </row>
    <row r="21" spans="1:6" x14ac:dyDescent="0.25">
      <c r="A21" s="1" t="s">
        <v>99</v>
      </c>
      <c r="B21" s="3">
        <f>SUM(B22:B26)</f>
        <v>4976.2</v>
      </c>
      <c r="C21" s="3">
        <f>SUM(C22:C26)</f>
        <v>5104.0999999999995</v>
      </c>
      <c r="D21" s="3">
        <f>SUM(D22:D26)</f>
        <v>4688</v>
      </c>
      <c r="E21" s="3">
        <f>SUM(E22:E26)</f>
        <v>4961.7000000000007</v>
      </c>
      <c r="F21" s="3"/>
    </row>
    <row r="22" spans="1:6" x14ac:dyDescent="0.25">
      <c r="A22" s="1" t="s">
        <v>93</v>
      </c>
      <c r="B22" s="3">
        <v>2480.4</v>
      </c>
      <c r="C22" s="3">
        <v>2508.1999999999998</v>
      </c>
      <c r="D22" s="3">
        <v>2219.9</v>
      </c>
      <c r="E22" s="3">
        <v>2467.8000000000002</v>
      </c>
      <c r="F22" s="30"/>
    </row>
    <row r="23" spans="1:6" x14ac:dyDescent="0.25">
      <c r="A23" s="1" t="s">
        <v>94</v>
      </c>
      <c r="B23" s="3">
        <v>152.69999999999999</v>
      </c>
      <c r="C23" s="3">
        <v>174.1</v>
      </c>
      <c r="D23" s="3">
        <v>197.3</v>
      </c>
      <c r="E23" s="3">
        <v>228.9</v>
      </c>
      <c r="F23" s="30"/>
    </row>
    <row r="24" spans="1:6" x14ac:dyDescent="0.25">
      <c r="A24" s="1" t="s">
        <v>95</v>
      </c>
      <c r="B24" s="3">
        <v>43.1</v>
      </c>
      <c r="C24" s="3">
        <v>55.1</v>
      </c>
      <c r="D24" s="3">
        <v>44.1</v>
      </c>
      <c r="E24" s="3">
        <v>58.5</v>
      </c>
      <c r="F24" s="30"/>
    </row>
    <row r="25" spans="1:6" x14ac:dyDescent="0.25">
      <c r="A25" s="1" t="s">
        <v>96</v>
      </c>
      <c r="B25" s="3">
        <v>97.4</v>
      </c>
      <c r="C25" s="3">
        <v>105.7</v>
      </c>
      <c r="D25" s="3">
        <v>104.5</v>
      </c>
      <c r="E25" s="3">
        <v>111.2</v>
      </c>
      <c r="F25" s="30"/>
    </row>
    <row r="26" spans="1:6" x14ac:dyDescent="0.25">
      <c r="A26" s="1" t="s">
        <v>97</v>
      </c>
      <c r="B26" s="3">
        <v>2202.6</v>
      </c>
      <c r="C26" s="3">
        <v>2261</v>
      </c>
      <c r="D26" s="3">
        <v>2122.1999999999998</v>
      </c>
      <c r="E26" s="3">
        <v>2095.3000000000002</v>
      </c>
      <c r="F26" s="30"/>
    </row>
    <row r="27" spans="1:6" x14ac:dyDescent="0.25">
      <c r="A27" s="1"/>
      <c r="B27" s="3"/>
      <c r="C27" s="3"/>
      <c r="D27" s="3"/>
      <c r="E27" s="3"/>
      <c r="F27" s="30"/>
    </row>
    <row r="28" spans="1:6" x14ac:dyDescent="0.25">
      <c r="A28" s="1" t="s">
        <v>100</v>
      </c>
      <c r="B28" s="3">
        <f>SUM(B29:B33)</f>
        <v>3969.8999999999996</v>
      </c>
      <c r="C28" s="3">
        <f>SUM(C29:C33)</f>
        <v>4784</v>
      </c>
      <c r="D28" s="3">
        <f>SUM(D29:D33)</f>
        <v>4479.3999999999996</v>
      </c>
      <c r="E28" s="3">
        <f>SUM(E29:E33)</f>
        <v>5036.3</v>
      </c>
      <c r="F28" s="3"/>
    </row>
    <row r="29" spans="1:6" x14ac:dyDescent="0.25">
      <c r="A29" s="1" t="s">
        <v>93</v>
      </c>
      <c r="B29" s="3">
        <v>705.9</v>
      </c>
      <c r="C29" s="3">
        <v>846.9</v>
      </c>
      <c r="D29" s="3">
        <v>761.1</v>
      </c>
      <c r="E29" s="3">
        <v>905.3</v>
      </c>
      <c r="F29" s="30"/>
    </row>
    <row r="30" spans="1:6" x14ac:dyDescent="0.25">
      <c r="A30" s="1" t="s">
        <v>94</v>
      </c>
      <c r="B30" s="3">
        <v>589.9</v>
      </c>
      <c r="C30" s="3">
        <v>696.1</v>
      </c>
      <c r="D30" s="3">
        <v>630.79999999999995</v>
      </c>
      <c r="E30" s="3">
        <v>813.6</v>
      </c>
      <c r="F30" s="30"/>
    </row>
    <row r="31" spans="1:6" x14ac:dyDescent="0.25">
      <c r="A31" s="1" t="s">
        <v>95</v>
      </c>
      <c r="B31" s="3">
        <v>1232.5999999999999</v>
      </c>
      <c r="C31" s="3">
        <v>1487.2</v>
      </c>
      <c r="D31" s="3">
        <v>1455.6</v>
      </c>
      <c r="E31" s="3">
        <v>1579.2</v>
      </c>
      <c r="F31" s="30"/>
    </row>
    <row r="32" spans="1:6" x14ac:dyDescent="0.25">
      <c r="A32" s="1" t="s">
        <v>96</v>
      </c>
      <c r="B32" s="3">
        <v>41.1</v>
      </c>
      <c r="C32" s="3">
        <v>61.1</v>
      </c>
      <c r="D32" s="3">
        <v>46.1</v>
      </c>
      <c r="E32" s="3">
        <v>68.099999999999994</v>
      </c>
      <c r="F32" s="30"/>
    </row>
    <row r="33" spans="1:6" x14ac:dyDescent="0.25">
      <c r="A33" s="1" t="s">
        <v>97</v>
      </c>
      <c r="B33" s="3">
        <v>1400.4</v>
      </c>
      <c r="C33" s="3">
        <v>1692.7</v>
      </c>
      <c r="D33" s="3">
        <v>1585.8</v>
      </c>
      <c r="E33" s="3">
        <v>1670.1</v>
      </c>
      <c r="F33" s="30"/>
    </row>
    <row r="34" spans="1:6" x14ac:dyDescent="0.25">
      <c r="A34" s="1"/>
      <c r="B34" s="3"/>
      <c r="C34" s="3"/>
      <c r="D34" s="3"/>
      <c r="E34" s="3"/>
      <c r="F34" s="30"/>
    </row>
    <row r="35" spans="1:6" x14ac:dyDescent="0.25">
      <c r="A35" s="1" t="s">
        <v>103</v>
      </c>
      <c r="B35" s="3">
        <f>SUM(B36:B40)</f>
        <v>183582.40000000002</v>
      </c>
      <c r="C35" s="3">
        <f>SUM(C36:C40)</f>
        <v>221702.2</v>
      </c>
      <c r="D35" s="3">
        <f>SUM(D36:D40)</f>
        <v>210857.90000000002</v>
      </c>
      <c r="E35" s="3">
        <f>SUM(E36:E40)</f>
        <v>253524.8</v>
      </c>
      <c r="F35" s="30"/>
    </row>
    <row r="36" spans="1:6" x14ac:dyDescent="0.25">
      <c r="A36" s="1" t="s">
        <v>93</v>
      </c>
      <c r="B36" s="3">
        <v>83563</v>
      </c>
      <c r="C36" s="3">
        <v>105153.9</v>
      </c>
      <c r="D36" s="3">
        <v>102765.6</v>
      </c>
      <c r="E36" s="3">
        <v>130684.1</v>
      </c>
      <c r="F36" s="30"/>
    </row>
    <row r="37" spans="1:6" x14ac:dyDescent="0.25">
      <c r="A37" s="1" t="s">
        <v>94</v>
      </c>
      <c r="B37" s="3">
        <v>5231.7</v>
      </c>
      <c r="C37" s="3">
        <v>5948.6</v>
      </c>
      <c r="D37" s="3">
        <v>6299.1</v>
      </c>
      <c r="E37" s="3">
        <v>7312</v>
      </c>
      <c r="F37" s="30"/>
    </row>
    <row r="38" spans="1:6" x14ac:dyDescent="0.25">
      <c r="A38" s="1" t="s">
        <v>95</v>
      </c>
      <c r="B38" s="3">
        <v>4627.6000000000004</v>
      </c>
      <c r="C38" s="3">
        <v>5201.6000000000004</v>
      </c>
      <c r="D38" s="3">
        <v>5230.3</v>
      </c>
      <c r="E38" s="3">
        <v>5357.8</v>
      </c>
      <c r="F38" s="30"/>
    </row>
    <row r="39" spans="1:6" x14ac:dyDescent="0.25">
      <c r="A39" s="1" t="s">
        <v>96</v>
      </c>
      <c r="B39" s="3">
        <v>2479</v>
      </c>
      <c r="C39" s="3">
        <v>3034.7</v>
      </c>
      <c r="D39" s="3">
        <v>2669.2</v>
      </c>
      <c r="E39" s="3">
        <v>2616.6</v>
      </c>
      <c r="F39" s="30"/>
    </row>
    <row r="40" spans="1:6" x14ac:dyDescent="0.25">
      <c r="A40" s="40" t="s">
        <v>97</v>
      </c>
      <c r="B40" s="73">
        <v>87681.1</v>
      </c>
      <c r="C40" s="73">
        <v>102363.4</v>
      </c>
      <c r="D40" s="73">
        <v>93893.7</v>
      </c>
      <c r="E40" s="73">
        <v>107554.3</v>
      </c>
      <c r="F40" s="30"/>
    </row>
    <row r="41" spans="1:6" ht="3.95" customHeight="1" x14ac:dyDescent="0.25">
      <c r="A41" s="1"/>
      <c r="B41" s="3"/>
      <c r="C41" s="3"/>
      <c r="D41" s="3"/>
      <c r="E41" s="3"/>
      <c r="F41" s="30"/>
    </row>
    <row r="42" spans="1:6" ht="14.1" customHeight="1" x14ac:dyDescent="0.25">
      <c r="A42" s="1" t="s">
        <v>224</v>
      </c>
      <c r="B42" s="3"/>
      <c r="C42" s="3"/>
      <c r="D42" s="3"/>
      <c r="E42" s="3"/>
      <c r="F42" s="30"/>
    </row>
    <row r="43" spans="1:6" ht="14.1" customHeight="1" x14ac:dyDescent="0.25">
      <c r="A43" s="1" t="s">
        <v>102</v>
      </c>
      <c r="B43" s="92"/>
      <c r="C43" s="92"/>
      <c r="D43" s="88"/>
      <c r="E43" s="19"/>
      <c r="F43" s="30"/>
    </row>
    <row r="44" spans="1:6" ht="6.95" customHeight="1" x14ac:dyDescent="0.25">
      <c r="A44" s="93"/>
      <c r="B44" s="19"/>
      <c r="C44" s="19"/>
      <c r="D44" s="88"/>
      <c r="E44" s="19"/>
      <c r="F44" s="30"/>
    </row>
    <row r="45" spans="1:6" ht="14.1" customHeight="1" x14ac:dyDescent="0.25">
      <c r="A45" s="111" t="s">
        <v>216</v>
      </c>
      <c r="B45" s="111"/>
      <c r="C45" s="111"/>
      <c r="D45" s="111"/>
      <c r="E45" s="111"/>
      <c r="F45" s="30"/>
    </row>
    <row r="46" spans="1:6" ht="14.1" customHeight="1" x14ac:dyDescent="0.25">
      <c r="A46" s="61" t="s">
        <v>204</v>
      </c>
      <c r="B46" s="61"/>
      <c r="C46" s="61"/>
      <c r="D46" s="61"/>
      <c r="E46" s="61"/>
      <c r="F46" s="30"/>
    </row>
    <row r="47" spans="1:6" ht="6.95" customHeight="1" x14ac:dyDescent="0.25">
      <c r="A47" s="93"/>
      <c r="B47" s="92"/>
      <c r="C47" s="92"/>
      <c r="D47" s="88"/>
      <c r="E47" s="19"/>
      <c r="F47" s="30"/>
    </row>
    <row r="48" spans="1:6" ht="14.1" customHeight="1" x14ac:dyDescent="0.25">
      <c r="A48" s="1" t="s">
        <v>240</v>
      </c>
      <c r="B48" s="93"/>
      <c r="C48" s="93"/>
      <c r="D48" s="3"/>
      <c r="E48" s="93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76" t="s">
        <v>196</v>
      </c>
      <c r="B1" s="77"/>
      <c r="C1" s="3"/>
      <c r="D1" s="77"/>
      <c r="E1" s="77"/>
      <c r="F1" s="3"/>
    </row>
    <row r="2" spans="1:6" x14ac:dyDescent="0.25">
      <c r="A2" s="77"/>
      <c r="B2" s="39" t="s">
        <v>222</v>
      </c>
      <c r="C2" s="39" t="s">
        <v>223</v>
      </c>
      <c r="D2" s="39" t="s">
        <v>225</v>
      </c>
      <c r="E2" s="39" t="s">
        <v>225</v>
      </c>
      <c r="F2" s="3"/>
    </row>
    <row r="3" spans="1:6" x14ac:dyDescent="0.25">
      <c r="A3" s="78" t="s">
        <v>104</v>
      </c>
      <c r="B3" s="41">
        <v>2023</v>
      </c>
      <c r="C3" s="41">
        <v>2023</v>
      </c>
      <c r="D3" s="41">
        <v>2023</v>
      </c>
      <c r="E3" s="41">
        <v>2022</v>
      </c>
      <c r="F3" s="3"/>
    </row>
    <row r="4" spans="1:6" ht="8.25" customHeight="1" x14ac:dyDescent="0.25">
      <c r="A4" s="79"/>
      <c r="B4" s="9"/>
      <c r="C4" s="9"/>
      <c r="D4" s="2"/>
      <c r="E4" s="2"/>
      <c r="F4" s="9"/>
    </row>
    <row r="5" spans="1:6" x14ac:dyDescent="0.25">
      <c r="A5" s="77"/>
      <c r="B5" s="109" t="s">
        <v>105</v>
      </c>
      <c r="C5" s="109"/>
      <c r="D5" s="109"/>
      <c r="E5" s="109"/>
      <c r="F5" s="13"/>
    </row>
    <row r="6" spans="1:6" ht="7.5" customHeight="1" x14ac:dyDescent="0.25">
      <c r="A6" s="77"/>
      <c r="B6" s="50"/>
      <c r="C6" s="13"/>
      <c r="D6" s="48"/>
      <c r="E6" s="48"/>
      <c r="F6" s="13"/>
    </row>
    <row r="7" spans="1:6" x14ac:dyDescent="0.25">
      <c r="A7" s="77" t="s">
        <v>106</v>
      </c>
      <c r="B7" s="3">
        <v>87766</v>
      </c>
      <c r="C7" s="3">
        <v>109108.2</v>
      </c>
      <c r="D7" s="3">
        <v>110516.8</v>
      </c>
      <c r="E7" s="9">
        <v>141306.29999999999</v>
      </c>
      <c r="F7" s="3"/>
    </row>
    <row r="8" spans="1:6" x14ac:dyDescent="0.25">
      <c r="A8" s="77" t="s">
        <v>107</v>
      </c>
      <c r="B8" s="3">
        <v>2430.4</v>
      </c>
      <c r="C8" s="3">
        <v>2663.4</v>
      </c>
      <c r="D8" s="3">
        <v>2531.9</v>
      </c>
      <c r="E8" s="9">
        <v>2757.9</v>
      </c>
      <c r="F8" s="3"/>
    </row>
    <row r="9" spans="1:6" x14ac:dyDescent="0.25">
      <c r="A9" s="77" t="s">
        <v>108</v>
      </c>
      <c r="B9" s="3">
        <v>6545.6</v>
      </c>
      <c r="C9" s="3">
        <v>8880.7999999999993</v>
      </c>
      <c r="D9" s="3">
        <v>9783.1</v>
      </c>
      <c r="E9" s="9">
        <v>8242.6</v>
      </c>
      <c r="F9" s="3"/>
    </row>
    <row r="10" spans="1:6" x14ac:dyDescent="0.25">
      <c r="A10" s="77" t="s">
        <v>109</v>
      </c>
      <c r="B10" s="3">
        <v>9729.4</v>
      </c>
      <c r="C10" s="3">
        <v>9980.7000000000007</v>
      </c>
      <c r="D10" s="3">
        <v>8483.2000000000007</v>
      </c>
      <c r="E10" s="9">
        <v>12436.8</v>
      </c>
      <c r="F10" s="3"/>
    </row>
    <row r="11" spans="1:6" x14ac:dyDescent="0.25">
      <c r="A11" s="77" t="s">
        <v>110</v>
      </c>
      <c r="B11" s="3">
        <v>7591.1</v>
      </c>
      <c r="C11" s="3">
        <v>7533.7</v>
      </c>
      <c r="D11" s="3">
        <v>9549.7999999999993</v>
      </c>
      <c r="E11" s="9">
        <v>13300</v>
      </c>
      <c r="F11" s="3"/>
    </row>
    <row r="12" spans="1:6" x14ac:dyDescent="0.25">
      <c r="A12" s="77" t="s">
        <v>111</v>
      </c>
      <c r="B12" s="3">
        <v>7695.4</v>
      </c>
      <c r="C12" s="3">
        <v>8215.4</v>
      </c>
      <c r="D12" s="3">
        <v>6582.3</v>
      </c>
      <c r="E12" s="9">
        <v>11637.3</v>
      </c>
      <c r="F12" s="3"/>
    </row>
    <row r="13" spans="1:6" x14ac:dyDescent="0.25">
      <c r="A13" s="77" t="s">
        <v>112</v>
      </c>
      <c r="B13" s="3">
        <v>14500.7</v>
      </c>
      <c r="C13" s="3">
        <v>23359.200000000001</v>
      </c>
      <c r="D13" s="3">
        <v>24583</v>
      </c>
      <c r="E13" s="9">
        <v>30310.9</v>
      </c>
      <c r="F13" s="3"/>
    </row>
    <row r="14" spans="1:6" x14ac:dyDescent="0.25">
      <c r="A14" s="77" t="s">
        <v>113</v>
      </c>
      <c r="B14" s="3">
        <v>23917.3</v>
      </c>
      <c r="C14" s="3">
        <v>29748.9</v>
      </c>
      <c r="D14" s="3">
        <v>29729.4</v>
      </c>
      <c r="E14" s="9">
        <v>33498.400000000001</v>
      </c>
      <c r="F14" s="3"/>
    </row>
    <row r="15" spans="1:6" x14ac:dyDescent="0.25">
      <c r="A15" s="77" t="s">
        <v>114</v>
      </c>
      <c r="B15" s="3">
        <v>15289</v>
      </c>
      <c r="C15" s="3">
        <v>18650.599999999999</v>
      </c>
      <c r="D15" s="3">
        <v>19201.8</v>
      </c>
      <c r="E15" s="9">
        <v>29018.1</v>
      </c>
      <c r="F15" s="3"/>
    </row>
    <row r="16" spans="1:6" x14ac:dyDescent="0.25">
      <c r="A16" s="77" t="s">
        <v>115</v>
      </c>
      <c r="B16" s="3">
        <v>3789.3</v>
      </c>
      <c r="C16" s="3">
        <v>3976.6</v>
      </c>
      <c r="D16" s="3">
        <v>3723.4</v>
      </c>
      <c r="E16" s="9">
        <v>5479</v>
      </c>
      <c r="F16" s="3"/>
    </row>
    <row r="17" spans="1:6" x14ac:dyDescent="0.25">
      <c r="A17" s="77" t="s">
        <v>116</v>
      </c>
      <c r="B17" s="3">
        <v>1381.8</v>
      </c>
      <c r="C17" s="3">
        <v>1716.4</v>
      </c>
      <c r="D17" s="3">
        <v>1550</v>
      </c>
      <c r="E17" s="9">
        <v>1858.4</v>
      </c>
      <c r="F17" s="3"/>
    </row>
    <row r="18" spans="1:6" x14ac:dyDescent="0.25">
      <c r="A18" s="77" t="s">
        <v>117</v>
      </c>
      <c r="B18" s="3">
        <v>2125</v>
      </c>
      <c r="C18" s="3">
        <v>2034</v>
      </c>
      <c r="D18" s="3">
        <v>1974</v>
      </c>
      <c r="E18" s="9">
        <v>3257.7</v>
      </c>
      <c r="F18" s="3"/>
    </row>
    <row r="19" spans="1:6" x14ac:dyDescent="0.25">
      <c r="A19" s="77" t="s">
        <v>118</v>
      </c>
      <c r="B19" s="3">
        <v>17019</v>
      </c>
      <c r="C19" s="3">
        <v>17731.8</v>
      </c>
      <c r="D19" s="3">
        <v>16327</v>
      </c>
      <c r="E19" s="9">
        <v>23705</v>
      </c>
      <c r="F19" s="3"/>
    </row>
    <row r="20" spans="1:6" x14ac:dyDescent="0.25">
      <c r="A20" s="77" t="s">
        <v>119</v>
      </c>
      <c r="B20" s="3">
        <v>750.8</v>
      </c>
      <c r="C20" s="3">
        <v>916.4</v>
      </c>
      <c r="D20" s="3">
        <v>816.6</v>
      </c>
      <c r="E20" s="9">
        <v>1124.3</v>
      </c>
      <c r="F20" s="3"/>
    </row>
    <row r="21" spans="1:6" x14ac:dyDescent="0.25">
      <c r="A21" s="77" t="s">
        <v>120</v>
      </c>
      <c r="B21" s="3">
        <v>1504.4</v>
      </c>
      <c r="C21" s="3">
        <v>1769.3</v>
      </c>
      <c r="D21" s="3">
        <v>1565.9</v>
      </c>
      <c r="E21" s="9">
        <v>2263.4</v>
      </c>
      <c r="F21" s="3"/>
    </row>
    <row r="22" spans="1:6" x14ac:dyDescent="0.25">
      <c r="A22" s="77" t="s">
        <v>121</v>
      </c>
      <c r="B22" s="3">
        <v>1325.2</v>
      </c>
      <c r="C22" s="3">
        <v>1240.8</v>
      </c>
      <c r="D22" s="3">
        <v>1413.9</v>
      </c>
      <c r="E22" s="9">
        <v>1799.4</v>
      </c>
      <c r="F22" s="3"/>
    </row>
    <row r="23" spans="1:6" x14ac:dyDescent="0.25">
      <c r="A23" s="77" t="s">
        <v>122</v>
      </c>
      <c r="B23" s="3">
        <v>10583.3</v>
      </c>
      <c r="C23" s="3">
        <v>11933.6</v>
      </c>
      <c r="D23" s="3">
        <v>10354.6</v>
      </c>
      <c r="E23" s="9">
        <v>15841.5</v>
      </c>
      <c r="F23" s="3"/>
    </row>
    <row r="24" spans="1:6" x14ac:dyDescent="0.25">
      <c r="A24" s="77" t="s">
        <v>123</v>
      </c>
      <c r="B24" s="3">
        <v>422955.6</v>
      </c>
      <c r="C24" s="3">
        <v>486164.6</v>
      </c>
      <c r="D24" s="3">
        <v>501007</v>
      </c>
      <c r="E24" s="9">
        <v>652914.4</v>
      </c>
      <c r="F24" s="3"/>
    </row>
    <row r="25" spans="1:6" x14ac:dyDescent="0.25">
      <c r="A25" s="77" t="s">
        <v>124</v>
      </c>
      <c r="B25" s="3">
        <v>464.4</v>
      </c>
      <c r="C25" s="3">
        <v>773.7</v>
      </c>
      <c r="D25" s="3">
        <v>709.7</v>
      </c>
      <c r="E25" s="9">
        <v>495.2</v>
      </c>
      <c r="F25" s="3"/>
    </row>
    <row r="26" spans="1:6" x14ac:dyDescent="0.25">
      <c r="A26" s="77" t="s">
        <v>125</v>
      </c>
      <c r="B26" s="3">
        <v>56494</v>
      </c>
      <c r="C26" s="3">
        <v>64864.7</v>
      </c>
      <c r="D26" s="3">
        <v>58669.8</v>
      </c>
      <c r="E26" s="9">
        <v>103437.2</v>
      </c>
      <c r="F26" s="3"/>
    </row>
    <row r="27" spans="1:6" x14ac:dyDescent="0.25">
      <c r="A27" s="77" t="s">
        <v>126</v>
      </c>
      <c r="B27" s="3">
        <v>17135.2</v>
      </c>
      <c r="C27" s="3">
        <v>18445.900000000001</v>
      </c>
      <c r="D27" s="3">
        <v>23644.6</v>
      </c>
      <c r="E27" s="9">
        <v>28610.400000000001</v>
      </c>
      <c r="F27" s="3"/>
    </row>
    <row r="28" spans="1:6" x14ac:dyDescent="0.25">
      <c r="A28" s="77" t="s">
        <v>127</v>
      </c>
      <c r="B28" s="3">
        <v>117072.8</v>
      </c>
      <c r="C28" s="3">
        <v>147405.1</v>
      </c>
      <c r="D28" s="3">
        <v>165272.20000000001</v>
      </c>
      <c r="E28" s="9">
        <v>199037.4</v>
      </c>
      <c r="F28" s="3"/>
    </row>
    <row r="29" spans="1:6" x14ac:dyDescent="0.25">
      <c r="A29" s="77" t="s">
        <v>129</v>
      </c>
      <c r="B29" s="3">
        <v>83747.100000000006</v>
      </c>
      <c r="C29" s="3">
        <v>92293.6</v>
      </c>
      <c r="D29" s="3">
        <v>89608.1</v>
      </c>
      <c r="E29" s="9">
        <v>106378.7</v>
      </c>
      <c r="F29" s="3"/>
    </row>
    <row r="30" spans="1:6" x14ac:dyDescent="0.25">
      <c r="A30" s="77" t="s">
        <v>130</v>
      </c>
      <c r="B30" s="3">
        <v>16120.8</v>
      </c>
      <c r="C30" s="3">
        <v>17020.2</v>
      </c>
      <c r="D30" s="3">
        <v>14311.1</v>
      </c>
      <c r="E30" s="9">
        <v>26337.599999999999</v>
      </c>
      <c r="F30" s="3"/>
    </row>
    <row r="31" spans="1:6" x14ac:dyDescent="0.25">
      <c r="A31" s="77" t="s">
        <v>131</v>
      </c>
      <c r="B31" s="3">
        <v>539</v>
      </c>
      <c r="C31" s="3">
        <v>477.1</v>
      </c>
      <c r="D31" s="3">
        <v>478.9</v>
      </c>
      <c r="E31" s="9">
        <v>327.2</v>
      </c>
      <c r="F31" s="3"/>
    </row>
    <row r="32" spans="1:6" x14ac:dyDescent="0.25">
      <c r="A32" s="77" t="s">
        <v>132</v>
      </c>
      <c r="B32" s="3">
        <v>850.4</v>
      </c>
      <c r="C32" s="3">
        <v>500.7</v>
      </c>
      <c r="D32" s="3">
        <v>651.6</v>
      </c>
      <c r="E32" s="9">
        <v>929.2</v>
      </c>
      <c r="F32" s="3"/>
    </row>
    <row r="33" spans="1:6" x14ac:dyDescent="0.25">
      <c r="A33" s="77" t="s">
        <v>133</v>
      </c>
      <c r="B33" s="3">
        <v>3345.4</v>
      </c>
      <c r="C33" s="3">
        <v>3791.4</v>
      </c>
      <c r="D33" s="3">
        <v>4611.8</v>
      </c>
      <c r="E33" s="9">
        <v>4535.1000000000004</v>
      </c>
      <c r="F33" s="3"/>
    </row>
    <row r="34" spans="1:6" x14ac:dyDescent="0.25">
      <c r="A34" s="77" t="s">
        <v>134</v>
      </c>
      <c r="B34" s="3">
        <v>702</v>
      </c>
      <c r="C34" s="3">
        <v>1115</v>
      </c>
      <c r="D34" s="3">
        <v>1740.3</v>
      </c>
      <c r="E34" s="9">
        <v>913.2</v>
      </c>
      <c r="F34" s="3"/>
    </row>
    <row r="35" spans="1:6" x14ac:dyDescent="0.25">
      <c r="A35" s="77" t="s">
        <v>207</v>
      </c>
      <c r="B35" s="3">
        <v>1021.1</v>
      </c>
      <c r="C35" s="3">
        <v>749.3</v>
      </c>
      <c r="D35" s="3">
        <v>547.70000000000005</v>
      </c>
      <c r="E35" s="9">
        <v>1045.5999999999999</v>
      </c>
      <c r="F35" s="3"/>
    </row>
    <row r="36" spans="1:6" x14ac:dyDescent="0.25">
      <c r="A36" s="77" t="s">
        <v>135</v>
      </c>
      <c r="B36" s="3">
        <v>56758.8</v>
      </c>
      <c r="C36" s="3">
        <v>65271.7</v>
      </c>
      <c r="D36" s="3">
        <v>59386.7</v>
      </c>
      <c r="E36" s="9">
        <v>76122.2</v>
      </c>
      <c r="F36" s="3"/>
    </row>
    <row r="37" spans="1:6" x14ac:dyDescent="0.25">
      <c r="A37" s="77" t="s">
        <v>136</v>
      </c>
      <c r="B37" s="3">
        <v>1842.2</v>
      </c>
      <c r="C37" s="3">
        <v>1762.6</v>
      </c>
      <c r="D37" s="3">
        <v>2110.8000000000002</v>
      </c>
      <c r="E37" s="9">
        <v>2304.1999999999998</v>
      </c>
      <c r="F37" s="3"/>
    </row>
    <row r="38" spans="1:6" x14ac:dyDescent="0.25">
      <c r="A38" s="77" t="s">
        <v>137</v>
      </c>
      <c r="B38" s="3">
        <v>4541.7</v>
      </c>
      <c r="C38" s="3">
        <v>4232.7</v>
      </c>
      <c r="D38" s="3">
        <v>4180.7</v>
      </c>
      <c r="E38" s="9">
        <v>6329.8</v>
      </c>
      <c r="F38" s="3"/>
    </row>
    <row r="39" spans="1:6" x14ac:dyDescent="0.25">
      <c r="A39" s="77" t="s">
        <v>138</v>
      </c>
      <c r="B39" s="3">
        <v>5358.7</v>
      </c>
      <c r="C39" s="3">
        <v>5023.1000000000004</v>
      </c>
      <c r="D39" s="3">
        <v>5457.4</v>
      </c>
      <c r="E39" s="9">
        <v>6993.6</v>
      </c>
      <c r="F39" s="3"/>
    </row>
    <row r="40" spans="1:6" x14ac:dyDescent="0.25">
      <c r="A40" s="77" t="s">
        <v>139</v>
      </c>
      <c r="B40" s="3">
        <v>879.4</v>
      </c>
      <c r="C40" s="3">
        <v>863.4</v>
      </c>
      <c r="D40" s="3">
        <v>740.8</v>
      </c>
      <c r="E40" s="9">
        <v>1167.8</v>
      </c>
      <c r="F40" s="3"/>
    </row>
    <row r="41" spans="1:6" x14ac:dyDescent="0.25">
      <c r="A41" s="77" t="s">
        <v>140</v>
      </c>
      <c r="B41" s="3">
        <v>3559.1</v>
      </c>
      <c r="C41" s="3">
        <v>3517.6</v>
      </c>
      <c r="D41" s="3">
        <v>3760.2</v>
      </c>
      <c r="E41" s="9">
        <v>4361.3999999999996</v>
      </c>
      <c r="F41" s="3"/>
    </row>
    <row r="42" spans="1:6" x14ac:dyDescent="0.25">
      <c r="A42" s="77" t="s">
        <v>141</v>
      </c>
      <c r="B42" s="3">
        <v>51353.4</v>
      </c>
      <c r="C42" s="3">
        <v>56785.9</v>
      </c>
      <c r="D42" s="3">
        <v>63328.2</v>
      </c>
      <c r="E42" s="9">
        <v>81982.7</v>
      </c>
      <c r="F42" s="3"/>
    </row>
    <row r="43" spans="1:6" x14ac:dyDescent="0.25">
      <c r="A43" s="77" t="s">
        <v>142</v>
      </c>
      <c r="B43" s="3">
        <v>44.6</v>
      </c>
      <c r="C43" s="3">
        <v>53.3</v>
      </c>
      <c r="D43" s="3">
        <v>40.4</v>
      </c>
      <c r="E43" s="9">
        <v>56.8</v>
      </c>
      <c r="F43" s="3"/>
    </row>
    <row r="44" spans="1:6" x14ac:dyDescent="0.25">
      <c r="A44" s="77" t="s">
        <v>143</v>
      </c>
      <c r="B44" s="3">
        <v>13702.5</v>
      </c>
      <c r="C44" s="3">
        <v>16346.1</v>
      </c>
      <c r="D44" s="3">
        <v>16192.3</v>
      </c>
      <c r="E44" s="9">
        <v>21679.8</v>
      </c>
      <c r="F44" s="3"/>
    </row>
    <row r="45" spans="1:6" x14ac:dyDescent="0.25">
      <c r="A45" s="77" t="s">
        <v>144</v>
      </c>
      <c r="B45" s="3">
        <v>4659.1000000000004</v>
      </c>
      <c r="C45" s="3">
        <v>6931.3</v>
      </c>
      <c r="D45" s="3">
        <v>6693.2</v>
      </c>
      <c r="E45" s="9">
        <v>10198</v>
      </c>
      <c r="F45" s="3"/>
    </row>
    <row r="46" spans="1:6" x14ac:dyDescent="0.25">
      <c r="A46" s="77" t="s">
        <v>199</v>
      </c>
      <c r="B46" s="3">
        <v>1452.4</v>
      </c>
      <c r="C46" s="3">
        <v>1612.4</v>
      </c>
      <c r="D46" s="3">
        <v>1345.1</v>
      </c>
      <c r="E46" s="9">
        <v>2331.1999999999998</v>
      </c>
      <c r="F46" s="3"/>
    </row>
    <row r="47" spans="1:6" x14ac:dyDescent="0.25">
      <c r="A47" s="77" t="s">
        <v>145</v>
      </c>
      <c r="B47" s="3">
        <v>2398.6</v>
      </c>
      <c r="C47" s="3">
        <v>2382.8000000000002</v>
      </c>
      <c r="D47" s="3">
        <v>2279.3000000000002</v>
      </c>
      <c r="E47" s="9">
        <v>2332.8000000000002</v>
      </c>
      <c r="F47" s="3"/>
    </row>
    <row r="48" spans="1:6" x14ac:dyDescent="0.25">
      <c r="A48" s="77" t="s">
        <v>146</v>
      </c>
      <c r="B48" s="3">
        <v>1653.5</v>
      </c>
      <c r="C48" s="3">
        <v>980.7</v>
      </c>
      <c r="D48" s="3">
        <v>1982.2</v>
      </c>
      <c r="E48" s="9">
        <v>1757.6</v>
      </c>
      <c r="F48" s="3"/>
    </row>
    <row r="49" spans="1:6" x14ac:dyDescent="0.25">
      <c r="A49" s="77" t="s">
        <v>187</v>
      </c>
      <c r="B49" s="3">
        <v>1639.1</v>
      </c>
      <c r="C49" s="3">
        <v>2462</v>
      </c>
      <c r="D49" s="3">
        <v>1678.4</v>
      </c>
      <c r="E49" s="9">
        <v>3139.2</v>
      </c>
      <c r="F49" s="3"/>
    </row>
    <row r="50" spans="1:6" ht="15.75" customHeight="1" x14ac:dyDescent="0.25">
      <c r="A50" s="76" t="s">
        <v>147</v>
      </c>
      <c r="B50" s="73">
        <v>545277.1</v>
      </c>
      <c r="C50" s="73">
        <v>633380.6</v>
      </c>
      <c r="D50" s="73">
        <v>647806.9</v>
      </c>
      <c r="E50" s="80">
        <v>845141.4</v>
      </c>
      <c r="F50" s="3"/>
    </row>
    <row r="51" spans="1:6" ht="3.95" customHeight="1" x14ac:dyDescent="0.25">
      <c r="A51" s="77"/>
      <c r="B51" s="3"/>
      <c r="C51" s="3"/>
      <c r="D51" s="81"/>
      <c r="E51" s="81"/>
      <c r="F51" s="3"/>
    </row>
    <row r="52" spans="1:6" ht="14.1" customHeight="1" x14ac:dyDescent="0.25">
      <c r="A52" s="77" t="s">
        <v>224</v>
      </c>
      <c r="B52" s="77"/>
      <c r="C52" s="3"/>
      <c r="D52" s="77"/>
      <c r="E52" s="77"/>
      <c r="F52" s="3"/>
    </row>
    <row r="53" spans="1:6" ht="14.1" customHeight="1" x14ac:dyDescent="0.25">
      <c r="A53" s="77" t="s">
        <v>200</v>
      </c>
      <c r="B53" s="77"/>
      <c r="C53" s="3"/>
      <c r="D53" s="77"/>
      <c r="E53" s="77"/>
      <c r="F53" s="3"/>
    </row>
    <row r="54" spans="1:6" ht="6.95" customHeight="1" x14ac:dyDescent="0.25">
      <c r="A54" s="77"/>
      <c r="B54" s="77"/>
      <c r="C54" s="3"/>
      <c r="D54" s="77"/>
      <c r="E54" s="77"/>
      <c r="F54" s="3"/>
    </row>
    <row r="55" spans="1:6" ht="14.1" customHeight="1" x14ac:dyDescent="0.25">
      <c r="A55" s="111" t="s">
        <v>216</v>
      </c>
      <c r="B55" s="111"/>
      <c r="C55" s="111"/>
      <c r="D55" s="111"/>
      <c r="E55" s="111"/>
      <c r="F55" s="3"/>
    </row>
    <row r="56" spans="1:6" ht="14.1" customHeight="1" x14ac:dyDescent="0.25">
      <c r="A56" s="82" t="s">
        <v>204</v>
      </c>
      <c r="B56" s="82"/>
      <c r="C56" s="82"/>
      <c r="D56" s="82"/>
      <c r="E56" s="82"/>
      <c r="F56" s="3"/>
    </row>
    <row r="57" spans="1:6" ht="6.95" customHeight="1" x14ac:dyDescent="0.25">
      <c r="A57" s="59"/>
      <c r="B57" s="77"/>
      <c r="C57" s="3"/>
      <c r="D57" s="77"/>
      <c r="E57" s="77"/>
      <c r="F57" s="3"/>
    </row>
    <row r="58" spans="1:6" ht="14.1" customHeight="1" x14ac:dyDescent="0.25">
      <c r="A58" s="77" t="s">
        <v>240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forecast, exports, prices, textile trade, Economic Research Service, ERS, U.S. Department of Agriculture, USDA</cp:keywords>
  <cp:lastModifiedBy>Boulanger, Stephanie - REE-ERS, Kansas City, MO</cp:lastModifiedBy>
  <cp:lastPrinted>2023-06-29T15:26:57Z</cp:lastPrinted>
  <dcterms:created xsi:type="dcterms:W3CDTF">2017-10-04T18:25:11Z</dcterms:created>
  <dcterms:modified xsi:type="dcterms:W3CDTF">2023-08-15T13:24:59Z</dcterms:modified>
</cp:coreProperties>
</file>